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maddox\OneDrive - University of Florida (1)\Documents\"/>
    </mc:Choice>
  </mc:AlternateContent>
  <xr:revisionPtr revIDLastSave="0" documentId="13_ncr:1_{435A4475-121E-49E2-8445-7F55F1C6835E}" xr6:coauthVersionLast="47" xr6:coauthVersionMax="47" xr10:uidLastSave="{00000000-0000-0000-0000-000000000000}"/>
  <bookViews>
    <workbookView xWindow="-120" yWindow="-120" windowWidth="29040" windowHeight="15840" xr2:uid="{15035D2C-BFE9-43B0-A719-1FD80E5086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</calcChain>
</file>

<file path=xl/sharedStrings.xml><?xml version="1.0" encoding="utf-8"?>
<sst xmlns="http://schemas.openxmlformats.org/spreadsheetml/2006/main" count="606" uniqueCount="359">
  <si>
    <t>Due Date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</si>
  <si>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</si>
  <si>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</si>
  <si>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</si>
  <si>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</si>
  <si>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</si>
  <si>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</si>
  <si>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</si>
  <si>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</si>
  <si>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</si>
  <si>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</si>
  <si>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</si>
  <si>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</si>
  <si>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</si>
  <si>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</si>
  <si>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</si>
  <si>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</si>
  <si>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</si>
  <si>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 18</t>
  </si>
  <si>
    <t>Lot 19</t>
  </si>
  <si>
    <t>Lot 20</t>
  </si>
  <si>
    <t>Lot 21</t>
  </si>
  <si>
    <t>Lot 22</t>
  </si>
  <si>
    <t>Lot 23</t>
  </si>
  <si>
    <t>Lot 24</t>
  </si>
  <si>
    <t>Lot 25</t>
  </si>
  <si>
    <t>Lot 26</t>
  </si>
  <si>
    <t>Lot 27</t>
  </si>
  <si>
    <t>Lot 28</t>
  </si>
  <si>
    <t>Lot 29</t>
  </si>
  <si>
    <t>Lot 30</t>
  </si>
  <si>
    <t>Lot 31</t>
  </si>
  <si>
    <t>Lot 32</t>
  </si>
  <si>
    <t>Lot 33</t>
  </si>
  <si>
    <t>Lot 34</t>
  </si>
  <si>
    <t>Lot 35</t>
  </si>
  <si>
    <t>Lot 36</t>
  </si>
  <si>
    <t>Lot 37</t>
  </si>
  <si>
    <t>Lot 38</t>
  </si>
  <si>
    <t>Lot 39</t>
  </si>
  <si>
    <t>Lot 40</t>
  </si>
  <si>
    <t>Lot 41</t>
  </si>
  <si>
    <t>Lot 42</t>
  </si>
  <si>
    <t>Lot 43</t>
  </si>
  <si>
    <t>Lot 44</t>
  </si>
  <si>
    <t>Lot 45</t>
  </si>
  <si>
    <t>Lot 46</t>
  </si>
  <si>
    <t>Lot 47</t>
  </si>
  <si>
    <t>Lot 48</t>
  </si>
  <si>
    <t>Lot 49</t>
  </si>
  <si>
    <t>Lot 50</t>
  </si>
  <si>
    <t>Lot 51</t>
  </si>
  <si>
    <t>Lot 52</t>
  </si>
  <si>
    <t>Lot 53</t>
  </si>
  <si>
    <t>Lot 54</t>
  </si>
  <si>
    <t>Lot 55</t>
  </si>
  <si>
    <t>Lot 56</t>
  </si>
  <si>
    <t>Lot 57</t>
  </si>
  <si>
    <t>Lot 58</t>
  </si>
  <si>
    <t>Lot 59</t>
  </si>
  <si>
    <t>Lot 60</t>
  </si>
  <si>
    <t>Sire</t>
  </si>
  <si>
    <t>OPEN</t>
  </si>
  <si>
    <t>Dam</t>
  </si>
  <si>
    <t>BW</t>
  </si>
  <si>
    <t>DOB</t>
  </si>
  <si>
    <t>Service Sire</t>
  </si>
  <si>
    <t>64</t>
  </si>
  <si>
    <t>70</t>
  </si>
  <si>
    <t>72</t>
  </si>
  <si>
    <t>76</t>
  </si>
  <si>
    <t>92</t>
  </si>
  <si>
    <t>62</t>
  </si>
  <si>
    <t>60</t>
  </si>
  <si>
    <t>90</t>
  </si>
  <si>
    <t>4S Final Answer 054</t>
  </si>
  <si>
    <t>UF Miss Gator 211-0250</t>
  </si>
  <si>
    <t>UF Miss Gator 211-0291</t>
  </si>
  <si>
    <t>KCC 369 of 256-282</t>
  </si>
  <si>
    <t>Bra %</t>
  </si>
  <si>
    <t>JCC Sugara Lox Esto 735</t>
  </si>
  <si>
    <t>Weight</t>
  </si>
  <si>
    <t>632</t>
  </si>
  <si>
    <t>672</t>
  </si>
  <si>
    <t>602</t>
  </si>
  <si>
    <t>Lot #</t>
  </si>
  <si>
    <t>UF ID</t>
  </si>
  <si>
    <t>Ear Tag</t>
  </si>
  <si>
    <t>Comments</t>
  </si>
  <si>
    <t>Age</t>
  </si>
  <si>
    <t>4 years</t>
  </si>
  <si>
    <t>3 years</t>
  </si>
  <si>
    <t>8 years</t>
  </si>
  <si>
    <t>6 years</t>
  </si>
  <si>
    <t>5 years</t>
  </si>
  <si>
    <t>14 months</t>
  </si>
  <si>
    <t>10 months</t>
  </si>
  <si>
    <t>9 months</t>
  </si>
  <si>
    <t>8 months</t>
  </si>
  <si>
    <t>320-0323</t>
  </si>
  <si>
    <t>100%</t>
  </si>
  <si>
    <t>1000</t>
  </si>
  <si>
    <t>1095</t>
  </si>
  <si>
    <t>1455</t>
  </si>
  <si>
    <t>1235</t>
  </si>
  <si>
    <t>624</t>
  </si>
  <si>
    <t>576</t>
  </si>
  <si>
    <t>684</t>
  </si>
  <si>
    <t>582</t>
  </si>
  <si>
    <t>1360</t>
  </si>
  <si>
    <t>1245</t>
  </si>
  <si>
    <t>960</t>
  </si>
  <si>
    <t>1010</t>
  </si>
  <si>
    <t>1075</t>
  </si>
  <si>
    <t>EXPOSED 12/20/22 - 01/10/23</t>
  </si>
  <si>
    <t>205 wt</t>
  </si>
  <si>
    <t>864</t>
  </si>
  <si>
    <t>EXPOSED 12/20/22 - 01/10/23 to 4S Final Answer 054</t>
  </si>
  <si>
    <t>OPEN BRAHMAN COWS</t>
  </si>
  <si>
    <t>315-0182</t>
  </si>
  <si>
    <t>5/182</t>
  </si>
  <si>
    <t>9 years</t>
  </si>
  <si>
    <t>319-0031</t>
  </si>
  <si>
    <t>9/31</t>
  </si>
  <si>
    <t>NC Kingfish 293</t>
  </si>
  <si>
    <t>319-0307</t>
  </si>
  <si>
    <t>9/307</t>
  </si>
  <si>
    <t>0/113</t>
  </si>
  <si>
    <t>320-0113</t>
  </si>
  <si>
    <t>0/120</t>
  </si>
  <si>
    <t>320-0120</t>
  </si>
  <si>
    <t>UF Mr Gator 579/9</t>
  </si>
  <si>
    <t>320-0147</t>
  </si>
  <si>
    <t>0/147</t>
  </si>
  <si>
    <t>0/323</t>
  </si>
  <si>
    <t>322-0043</t>
  </si>
  <si>
    <t>2/43</t>
  </si>
  <si>
    <t>2 years</t>
  </si>
  <si>
    <t>PREGNANT BRAHMAN COWS</t>
  </si>
  <si>
    <t>215-0349</t>
  </si>
  <si>
    <t>15/349</t>
  </si>
  <si>
    <t>UF Mr Gator 601/1</t>
  </si>
  <si>
    <t>218-0319</t>
  </si>
  <si>
    <t>18/319</t>
  </si>
  <si>
    <t>416-0012</t>
  </si>
  <si>
    <t>6/12</t>
  </si>
  <si>
    <t>218-0347</t>
  </si>
  <si>
    <t>18/347</t>
  </si>
  <si>
    <t>221-0605</t>
  </si>
  <si>
    <t>21/605</t>
  </si>
  <si>
    <t>Angus 054</t>
  </si>
  <si>
    <t>1215</t>
  </si>
  <si>
    <t>1220</t>
  </si>
  <si>
    <t>218-0406</t>
  </si>
  <si>
    <t>18/406</t>
  </si>
  <si>
    <t>219-0545</t>
  </si>
  <si>
    <t>19/545</t>
  </si>
  <si>
    <t>219-0701</t>
  </si>
  <si>
    <t>19/701</t>
  </si>
  <si>
    <t>219-0706</t>
  </si>
  <si>
    <t>19/706</t>
  </si>
  <si>
    <t>220-0697</t>
  </si>
  <si>
    <t>20/697</t>
  </si>
  <si>
    <t>221-0504</t>
  </si>
  <si>
    <t>21/504</t>
  </si>
  <si>
    <t>221-0762</t>
  </si>
  <si>
    <t>21/762</t>
  </si>
  <si>
    <t>221-0771</t>
  </si>
  <si>
    <t>21/771</t>
  </si>
  <si>
    <t>OPEN BRAHMAN HEIFERS</t>
  </si>
  <si>
    <t>223-0508</t>
  </si>
  <si>
    <t>23/508</t>
  </si>
  <si>
    <t>2/29/23</t>
  </si>
  <si>
    <t>20 months</t>
  </si>
  <si>
    <t>223-0509</t>
  </si>
  <si>
    <t>23/509</t>
  </si>
  <si>
    <t>19 months</t>
  </si>
  <si>
    <t>223-0514</t>
  </si>
  <si>
    <t>23/514</t>
  </si>
  <si>
    <t>223-0616</t>
  </si>
  <si>
    <t>23/616</t>
  </si>
  <si>
    <t>21 months</t>
  </si>
  <si>
    <t>223-0627</t>
  </si>
  <si>
    <t>23/627</t>
  </si>
  <si>
    <t>223-0639</t>
  </si>
  <si>
    <t>23/639</t>
  </si>
  <si>
    <t>223-0644</t>
  </si>
  <si>
    <t>23/644</t>
  </si>
  <si>
    <t>23/647</t>
  </si>
  <si>
    <t>223-0647</t>
  </si>
  <si>
    <t>223-0648</t>
  </si>
  <si>
    <t>23/648</t>
  </si>
  <si>
    <t>223-0656</t>
  </si>
  <si>
    <t>23/656</t>
  </si>
  <si>
    <t>223-0676</t>
  </si>
  <si>
    <t>23/676</t>
  </si>
  <si>
    <t>223-0696</t>
  </si>
  <si>
    <t>23/696</t>
  </si>
  <si>
    <t>223-0701</t>
  </si>
  <si>
    <t>23/701</t>
  </si>
  <si>
    <t>223-0716</t>
  </si>
  <si>
    <t>23/716</t>
  </si>
  <si>
    <t>BRAHMAN SIRED HEIFERS</t>
  </si>
  <si>
    <t>424-0003</t>
  </si>
  <si>
    <t>4/3</t>
  </si>
  <si>
    <t>50%</t>
  </si>
  <si>
    <t>424-0004</t>
  </si>
  <si>
    <t>4/4</t>
  </si>
  <si>
    <t>224-0618</t>
  </si>
  <si>
    <t>24/618</t>
  </si>
  <si>
    <t>UF Miss Gator 218-0365</t>
  </si>
  <si>
    <t>BK 487 of 135 - 181</t>
  </si>
  <si>
    <t>424-0013</t>
  </si>
  <si>
    <t>4/13</t>
  </si>
  <si>
    <t>UF Mr Gator 510/1</t>
  </si>
  <si>
    <t>424-0016</t>
  </si>
  <si>
    <t>4/16</t>
  </si>
  <si>
    <t>424-0017</t>
  </si>
  <si>
    <t>4/17</t>
  </si>
  <si>
    <t>424-0018</t>
  </si>
  <si>
    <t>4/18</t>
  </si>
  <si>
    <t>424-0022</t>
  </si>
  <si>
    <t>4/22</t>
  </si>
  <si>
    <t>424-0023</t>
  </si>
  <si>
    <t>4/23</t>
  </si>
  <si>
    <t>424-0024</t>
  </si>
  <si>
    <t>4/24</t>
  </si>
  <si>
    <t>424-0021</t>
  </si>
  <si>
    <t>4/21</t>
  </si>
  <si>
    <t>F1 HEIFERS</t>
  </si>
  <si>
    <t>324-0910</t>
  </si>
  <si>
    <t>24/910</t>
  </si>
  <si>
    <t>324-0911</t>
  </si>
  <si>
    <t>24/911</t>
  </si>
  <si>
    <t>324-0913</t>
  </si>
  <si>
    <t>24/913</t>
  </si>
  <si>
    <t>324-0915</t>
  </si>
  <si>
    <t>24/915</t>
  </si>
  <si>
    <t>324-0918</t>
  </si>
  <si>
    <t>24/918</t>
  </si>
  <si>
    <t>324-0919</t>
  </si>
  <si>
    <t>24/919</t>
  </si>
  <si>
    <t>324-0920</t>
  </si>
  <si>
    <t>24/920</t>
  </si>
  <si>
    <t>324-0921</t>
  </si>
  <si>
    <t>24/921</t>
  </si>
  <si>
    <t>324-0922</t>
  </si>
  <si>
    <t>24/922</t>
  </si>
  <si>
    <t>324-0923</t>
  </si>
  <si>
    <t>24/923</t>
  </si>
  <si>
    <t>324-0924</t>
  </si>
  <si>
    <t>24/924</t>
  </si>
  <si>
    <t>324-0937</t>
  </si>
  <si>
    <t>24/937</t>
  </si>
  <si>
    <t>STARS 10-230 (S)</t>
  </si>
  <si>
    <t>UF Miss Gator 213-0007</t>
  </si>
  <si>
    <t>KCC 253 of 979 - 199</t>
  </si>
  <si>
    <t>BL Little Bozo 1/8</t>
  </si>
  <si>
    <t>UF Miss Gator 219-0502</t>
  </si>
  <si>
    <t>JTB Polled Pappy 1298-1545-7 (P)</t>
  </si>
  <si>
    <t>223-0669</t>
  </si>
  <si>
    <t>23/669</t>
  </si>
  <si>
    <t>UF Mr. Gator 703/9</t>
  </si>
  <si>
    <t>UF Miss Gator 220-0523</t>
  </si>
  <si>
    <t>Mr Kallion 1352</t>
  </si>
  <si>
    <t>KCC 286 OF 185-199</t>
  </si>
  <si>
    <t>UF Miss Gator 215-0315</t>
  </si>
  <si>
    <t>TA Gilberts Emperor Maru 147/2</t>
  </si>
  <si>
    <t>UF Miss Gator 216-0308</t>
  </si>
  <si>
    <t>UF Mr Gator 213-0306</t>
  </si>
  <si>
    <t>STARS 11-162</t>
  </si>
  <si>
    <t>Miss Kallion 929</t>
  </si>
  <si>
    <t>UF Miss Gator 219-0736</t>
  </si>
  <si>
    <t>NMSU Dubo Cherra 1120</t>
  </si>
  <si>
    <t>TA Ruth's Reloto Ozona Empress</t>
  </si>
  <si>
    <t>UF Miss Gator 216-0305</t>
  </si>
  <si>
    <t>NC Polled Eli 131</t>
  </si>
  <si>
    <t>UF Miss Gator 214-0336</t>
  </si>
  <si>
    <t>JDH Mr. Manso 236/3</t>
  </si>
  <si>
    <t>UF Mr Gator 218-0331</t>
  </si>
  <si>
    <t>UF Miss Gator 219-0705</t>
  </si>
  <si>
    <t>UF Miss Gator 213-0339</t>
  </si>
  <si>
    <t>UF Miss Gator 216-0301</t>
  </si>
  <si>
    <t>KCC 766 of 433-573</t>
  </si>
  <si>
    <t>KCC 446 of 549-395</t>
  </si>
  <si>
    <t>UF Miss Gator 220-0614</t>
  </si>
  <si>
    <t>UF Mr Gator 607/0</t>
  </si>
  <si>
    <t>UF Miss Gator 220-0708</t>
  </si>
  <si>
    <t>UF Miss Gator 219-0572</t>
  </si>
  <si>
    <t xml:space="preserve">UF Mr Gator 703/9 </t>
  </si>
  <si>
    <t>DPR-MPB MS. Duba Bear 372</t>
  </si>
  <si>
    <t>UF Mr Gator 217-0304</t>
  </si>
  <si>
    <t>UF Miss Gator 217-0340</t>
  </si>
  <si>
    <t>UF Miss Gator 214-0334</t>
  </si>
  <si>
    <t>Multiple Sire Angus</t>
  </si>
  <si>
    <t>Unregistered Brahman Cow</t>
  </si>
  <si>
    <t>UF Miss Gator 222-0597</t>
  </si>
  <si>
    <t>UF Miss Gator 222-0519</t>
  </si>
  <si>
    <t>UF Miss Gator 222-0207</t>
  </si>
  <si>
    <t>UF Miss Gator 222-0408</t>
  </si>
  <si>
    <t>UF Miss Gator 222-0569</t>
  </si>
  <si>
    <t>UF Miss Gator 222-0538</t>
  </si>
  <si>
    <t>UF Miss Gator 222-0621</t>
  </si>
  <si>
    <t>UF Miss Gator 222-0551</t>
  </si>
  <si>
    <t>UF Miss Gator 222-0620</t>
  </si>
  <si>
    <t>UF Miss Gator 222-0198</t>
  </si>
  <si>
    <t>UF Miss Gator 222-0518</t>
  </si>
  <si>
    <t>UF Miss Gator 222-0604</t>
  </si>
  <si>
    <t>7 months</t>
  </si>
  <si>
    <t>324-0197</t>
  </si>
  <si>
    <t>4/197</t>
  </si>
  <si>
    <t>KCC 825 of 678/3-618 (S)</t>
  </si>
  <si>
    <t>Commercial Cow</t>
  </si>
  <si>
    <t>Unknown Sire</t>
  </si>
  <si>
    <t>PREGNANT CROSSBRED COWS</t>
  </si>
  <si>
    <t>UF Mr Gator 217-0310</t>
  </si>
  <si>
    <t>Mr Kallion Cash 1683</t>
  </si>
  <si>
    <t>UF Mr Gator 212-0041</t>
  </si>
  <si>
    <t>1390</t>
  </si>
  <si>
    <t>1515</t>
  </si>
  <si>
    <t>1485</t>
  </si>
  <si>
    <t>1500</t>
  </si>
  <si>
    <t>1305</t>
  </si>
  <si>
    <t>1355</t>
  </si>
  <si>
    <t>1350</t>
  </si>
  <si>
    <t>1385</t>
  </si>
  <si>
    <t>736</t>
  </si>
  <si>
    <t>1275</t>
  </si>
  <si>
    <t>1165</t>
  </si>
  <si>
    <t>1085</t>
  </si>
  <si>
    <t>1040</t>
  </si>
  <si>
    <t>850</t>
  </si>
  <si>
    <t>794</t>
  </si>
  <si>
    <t>792</t>
  </si>
  <si>
    <t>914</t>
  </si>
  <si>
    <t>920</t>
  </si>
  <si>
    <t>890</t>
  </si>
  <si>
    <t>818</t>
  </si>
  <si>
    <t>756</t>
  </si>
  <si>
    <t>762</t>
  </si>
  <si>
    <t>870</t>
  </si>
  <si>
    <t>828</t>
  </si>
  <si>
    <t>860</t>
  </si>
  <si>
    <t>526</t>
  </si>
  <si>
    <t>630</t>
  </si>
  <si>
    <t>562</t>
  </si>
  <si>
    <t>678</t>
  </si>
  <si>
    <t>514</t>
  </si>
  <si>
    <t>483</t>
  </si>
  <si>
    <t>554</t>
  </si>
  <si>
    <t>&gt;50%</t>
  </si>
  <si>
    <t>620</t>
  </si>
  <si>
    <t>638</t>
  </si>
  <si>
    <t>662</t>
  </si>
  <si>
    <t>650</t>
  </si>
  <si>
    <t>528</t>
  </si>
  <si>
    <t>540</t>
  </si>
  <si>
    <t>552</t>
  </si>
  <si>
    <t>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</si>
</sst>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0" xfId="0" applyNumberForma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2" borderId="0" xfId="0" applyFill="1" applyAlignment="1">
      <alignment horizontal="center"/>
    </xf>
    <xf numFmtId="10" fontId="2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1" fontId="0" fillId="0" borderId="1" xfId="0" applyNumberFormat="1" applyBorder="1" applyAlignment="1">
      <alignment horizontal="left"/>
    </xf>
    <xf numFmtId="9" fontId="2" fillId="0" borderId="3" xfId="0" applyNumberFormat="1" applyFont="1" applyBorder="1" applyAlignment="1">
      <alignment horizontal="center"/>
    </xf>
    <xf numFmtId="0" fontId="0" fillId="0" borderId="4" xfId="0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E00F-BB32-45BA-8CC2-91DA1483B616}">
  <sheetPr>
    <pageSetUpPr fitToPage="1"/>
  </sheetPr>
  <dimension ref="A1:O77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F3" sqref="F3"/>
    </sheetView>
  </sheetViews>
  <sheetFormatPr defaultRowHeight="17.25" x14ac:dyDescent="0.3"/>
  <cols>
    <col min="3" max="3" width="9.140625" style="5"/>
    <col min="4" max="4" width="12" style="5" customWidth="1"/>
    <col min="5" max="5" width="9.140625" style="4"/>
    <col min="6" max="6" width="9.42578125" style="9" bestFit="1" customWidth="1"/>
    <col min="7" max="7" width="11.42578125" style="13" customWidth="1"/>
    <col min="8" max="8" width="6.85546875" style="9" hidden="1" customWidth="1"/>
    <col min="9" max="9" width="0" style="9" hidden="1" customWidth="1"/>
    <col min="10" max="10" width="30" customWidth="1"/>
    <col min="11" max="11" width="29" customWidth="1"/>
    <col min="12" max="12" width="11.5703125" style="13" customWidth="1"/>
    <col min="13" max="13" width="46.85546875" hidden="1" customWidth="1"/>
    <col min="14" max="14" width="27.42578125" hidden="1" customWidth="1"/>
    <col min="15" max="15" width="32" style="39" customWidth="1"/>
  </cols>
  <sheetData>
    <row r="1" spans="1:15" ht="18.75" x14ac:dyDescent="0.3">
      <c r="A1" s="24" t="s">
        <v>314</v>
      </c>
    </row>
    <row r="2" spans="1:15" s="21" customFormat="1" x14ac:dyDescent="0.3">
      <c r="A2" s="17" t="s">
        <v>85</v>
      </c>
      <c r="B2" s="17" t="s">
        <v>86</v>
      </c>
      <c r="C2" s="3" t="s">
        <v>87</v>
      </c>
      <c r="D2" s="3" t="s">
        <v>89</v>
      </c>
      <c r="E2" s="3" t="s">
        <v>81</v>
      </c>
      <c r="F2" s="14" t="s">
        <v>79</v>
      </c>
      <c r="G2" s="18" t="s">
        <v>65</v>
      </c>
      <c r="H2" s="19" t="s">
        <v>64</v>
      </c>
      <c r="I2" s="20" t="s">
        <v>115</v>
      </c>
      <c r="J2" s="20" t="s">
        <v>61</v>
      </c>
      <c r="K2" s="20" t="s">
        <v>63</v>
      </c>
      <c r="L2" s="18" t="s">
        <v>0</v>
      </c>
      <c r="M2" s="17" t="s">
        <v>66</v>
      </c>
      <c r="N2" s="21" t="s">
        <v>88</v>
      </c>
      <c r="O2" s="17" t="s">
        <v>66</v>
      </c>
    </row>
    <row r="3" spans="1:15" x14ac:dyDescent="0.3">
      <c r="A3" s="12" t="s">
        <v>1</v>
      </c>
      <c r="B3" s="12" t="s">
        <v>119</v>
      </c>
      <c r="C3" s="3" t="s">
        <v>120</v>
      </c>
      <c r="D3" s="3" t="s">
        <v>121</v>
      </c>
      <c r="E3" s="3" t="s">
        <v>320</v>
      </c>
      <c r="F3" s="22"/>
      <c r="G3" s="7"/>
      <c r="H3" s="26"/>
      <c r="I3" s="27"/>
      <c r="J3" s="2"/>
      <c r="K3" s="12"/>
      <c r="L3" s="7">
        <v>45679</v>
      </c>
      <c r="M3" s="12" t="s">
        <v>75</v>
      </c>
      <c r="O3" s="12" t="s">
        <v>124</v>
      </c>
    </row>
    <row r="4" spans="1:15" x14ac:dyDescent="0.3">
      <c r="A4" s="12" t="s">
        <v>2</v>
      </c>
      <c r="B4" s="12" t="s">
        <v>122</v>
      </c>
      <c r="C4" s="3" t="s">
        <v>123</v>
      </c>
      <c r="D4" s="3" t="s">
        <v>94</v>
      </c>
      <c r="E4" s="3" t="s">
        <v>318</v>
      </c>
      <c r="F4" s="32">
        <f>6/32</f>
        <v>0.1875</v>
      </c>
      <c r="G4" s="7">
        <v>43423</v>
      </c>
      <c r="H4" s="26"/>
      <c r="I4" s="27"/>
      <c r="J4" s="2"/>
      <c r="K4" s="12"/>
      <c r="L4" s="7">
        <v>45768</v>
      </c>
      <c r="M4" s="12" t="s">
        <v>75</v>
      </c>
      <c r="O4" s="12" t="s">
        <v>311</v>
      </c>
    </row>
    <row r="5" spans="1:15" x14ac:dyDescent="0.3">
      <c r="A5" s="12" t="s">
        <v>3</v>
      </c>
      <c r="B5" s="12" t="s">
        <v>125</v>
      </c>
      <c r="C5" s="3" t="s">
        <v>126</v>
      </c>
      <c r="D5" s="3" t="s">
        <v>94</v>
      </c>
      <c r="E5" s="3" t="s">
        <v>319</v>
      </c>
      <c r="F5" s="32">
        <f>5/32</f>
        <v>0.15625</v>
      </c>
      <c r="G5" s="7">
        <v>43463</v>
      </c>
      <c r="H5" s="26"/>
      <c r="I5" s="27"/>
      <c r="J5" s="2"/>
      <c r="K5" s="12"/>
      <c r="L5" s="7">
        <v>45758</v>
      </c>
      <c r="M5" s="12" t="s">
        <v>75</v>
      </c>
      <c r="O5" s="30" t="s">
        <v>283</v>
      </c>
    </row>
    <row r="6" spans="1:15" x14ac:dyDescent="0.3">
      <c r="A6" s="12" t="s">
        <v>4</v>
      </c>
      <c r="B6" s="12" t="s">
        <v>128</v>
      </c>
      <c r="C6" s="3" t="s">
        <v>127</v>
      </c>
      <c r="D6" s="3" t="s">
        <v>90</v>
      </c>
      <c r="E6" s="3" t="s">
        <v>103</v>
      </c>
      <c r="F6" s="32">
        <f>10/32</f>
        <v>0.3125</v>
      </c>
      <c r="G6" s="7">
        <v>43813</v>
      </c>
      <c r="H6" s="26"/>
      <c r="I6" s="27"/>
      <c r="J6" s="2"/>
      <c r="K6" s="12"/>
      <c r="L6" s="7">
        <v>45752</v>
      </c>
      <c r="M6" s="12" t="s">
        <v>75</v>
      </c>
      <c r="O6" s="30" t="s">
        <v>283</v>
      </c>
    </row>
    <row r="7" spans="1:15" x14ac:dyDescent="0.3">
      <c r="A7" s="12" t="s">
        <v>5</v>
      </c>
      <c r="B7" s="12" t="s">
        <v>130</v>
      </c>
      <c r="C7" s="3" t="s">
        <v>129</v>
      </c>
      <c r="D7" s="3" t="s">
        <v>90</v>
      </c>
      <c r="E7" s="3" t="s">
        <v>321</v>
      </c>
      <c r="F7" s="32">
        <f>11/32</f>
        <v>0.34375</v>
      </c>
      <c r="G7" s="7">
        <v>43815</v>
      </c>
      <c r="H7" s="26"/>
      <c r="I7" s="27"/>
      <c r="J7" s="2"/>
      <c r="K7" s="12"/>
      <c r="L7" s="7">
        <v>45748</v>
      </c>
      <c r="M7" s="12" t="s">
        <v>75</v>
      </c>
      <c r="O7" s="30" t="s">
        <v>131</v>
      </c>
    </row>
    <row r="8" spans="1:15" x14ac:dyDescent="0.3">
      <c r="A8" s="12" t="s">
        <v>6</v>
      </c>
      <c r="B8" s="12" t="s">
        <v>132</v>
      </c>
      <c r="C8" s="3" t="s">
        <v>133</v>
      </c>
      <c r="D8" s="3" t="s">
        <v>90</v>
      </c>
      <c r="E8" s="3" t="s">
        <v>322</v>
      </c>
      <c r="F8" s="32">
        <f>2/32</f>
        <v>6.25E-2</v>
      </c>
      <c r="G8" s="7">
        <v>43827</v>
      </c>
      <c r="H8" s="26"/>
      <c r="I8" s="27"/>
      <c r="J8" s="2"/>
      <c r="K8" s="12"/>
      <c r="L8" s="7">
        <v>45665</v>
      </c>
      <c r="M8" s="12" t="s">
        <v>75</v>
      </c>
      <c r="O8" s="12" t="s">
        <v>124</v>
      </c>
    </row>
    <row r="9" spans="1:15" x14ac:dyDescent="0.3">
      <c r="A9" s="12" t="s">
        <v>7</v>
      </c>
      <c r="B9" s="12" t="s">
        <v>99</v>
      </c>
      <c r="C9" s="3" t="s">
        <v>134</v>
      </c>
      <c r="D9" s="3" t="s">
        <v>90</v>
      </c>
      <c r="E9" s="3" t="s">
        <v>323</v>
      </c>
      <c r="F9" s="32">
        <f>9/32</f>
        <v>0.28125</v>
      </c>
      <c r="G9" s="7">
        <v>43815</v>
      </c>
      <c r="H9" s="26"/>
      <c r="I9" s="27"/>
      <c r="J9" s="2"/>
      <c r="K9" s="12"/>
      <c r="L9" s="7">
        <v>45758</v>
      </c>
      <c r="M9" s="12" t="s">
        <v>75</v>
      </c>
      <c r="O9" s="30" t="s">
        <v>283</v>
      </c>
    </row>
    <row r="10" spans="1:15" x14ac:dyDescent="0.3">
      <c r="A10" s="12" t="s">
        <v>8</v>
      </c>
      <c r="B10" s="12" t="s">
        <v>135</v>
      </c>
      <c r="C10" s="3" t="s">
        <v>136</v>
      </c>
      <c r="D10" s="3" t="s">
        <v>137</v>
      </c>
      <c r="E10" s="3" t="s">
        <v>104</v>
      </c>
      <c r="F10" s="32">
        <v>0.75</v>
      </c>
      <c r="G10" s="7">
        <v>44530</v>
      </c>
      <c r="H10" s="26"/>
      <c r="I10" s="27"/>
      <c r="J10" s="2"/>
      <c r="K10" s="12"/>
      <c r="L10" s="7">
        <v>45786</v>
      </c>
      <c r="M10" s="12" t="s">
        <v>75</v>
      </c>
      <c r="O10" s="30" t="s">
        <v>283</v>
      </c>
    </row>
    <row r="11" spans="1:15" x14ac:dyDescent="0.3">
      <c r="E11" s="5"/>
      <c r="F11" s="23"/>
      <c r="H11" s="31"/>
      <c r="I11" s="31"/>
      <c r="J11" s="9"/>
    </row>
    <row r="12" spans="1:15" ht="18.75" x14ac:dyDescent="0.3">
      <c r="A12" s="24" t="s">
        <v>138</v>
      </c>
    </row>
    <row r="13" spans="1:15" s="21" customFormat="1" x14ac:dyDescent="0.3">
      <c r="A13" s="17" t="s">
        <v>85</v>
      </c>
      <c r="B13" s="17" t="s">
        <v>86</v>
      </c>
      <c r="C13" s="3" t="s">
        <v>87</v>
      </c>
      <c r="D13" s="3" t="s">
        <v>89</v>
      </c>
      <c r="E13" s="3" t="s">
        <v>81</v>
      </c>
      <c r="F13" s="14" t="s">
        <v>79</v>
      </c>
      <c r="G13" s="18" t="s">
        <v>65</v>
      </c>
      <c r="H13" s="19" t="s">
        <v>64</v>
      </c>
      <c r="I13" s="20" t="s">
        <v>115</v>
      </c>
      <c r="J13" s="20" t="s">
        <v>61</v>
      </c>
      <c r="K13" s="20" t="s">
        <v>63</v>
      </c>
      <c r="L13" s="18" t="s">
        <v>0</v>
      </c>
      <c r="M13" s="17" t="s">
        <v>66</v>
      </c>
      <c r="N13" s="21" t="s">
        <v>88</v>
      </c>
      <c r="O13" s="17" t="s">
        <v>66</v>
      </c>
    </row>
    <row r="14" spans="1:15" x14ac:dyDescent="0.3">
      <c r="A14" s="12" t="s">
        <v>9</v>
      </c>
      <c r="B14" s="12" t="s">
        <v>139</v>
      </c>
      <c r="C14" s="3" t="s">
        <v>140</v>
      </c>
      <c r="D14" s="3" t="s">
        <v>121</v>
      </c>
      <c r="E14" s="3" t="s">
        <v>324</v>
      </c>
      <c r="F14" s="38">
        <v>1</v>
      </c>
      <c r="G14" s="7">
        <v>42037</v>
      </c>
      <c r="H14" s="16"/>
      <c r="I14" s="2"/>
      <c r="J14" s="11" t="s">
        <v>317</v>
      </c>
      <c r="K14" s="12" t="s">
        <v>254</v>
      </c>
      <c r="L14" s="7">
        <v>45728</v>
      </c>
      <c r="M14" s="12" t="s">
        <v>75</v>
      </c>
      <c r="O14" s="11" t="s">
        <v>141</v>
      </c>
    </row>
    <row r="15" spans="1:15" x14ac:dyDescent="0.3">
      <c r="A15" s="12" t="s">
        <v>10</v>
      </c>
      <c r="B15" s="12" t="s">
        <v>144</v>
      </c>
      <c r="C15" s="3" t="s">
        <v>145</v>
      </c>
      <c r="D15" s="3" t="s">
        <v>92</v>
      </c>
      <c r="E15" s="3" t="s">
        <v>325</v>
      </c>
      <c r="F15" s="38">
        <v>1</v>
      </c>
      <c r="G15" s="7">
        <v>42335</v>
      </c>
      <c r="H15" s="16"/>
      <c r="I15" s="2"/>
      <c r="J15" s="11" t="s">
        <v>256</v>
      </c>
      <c r="K15" s="12" t="s">
        <v>255</v>
      </c>
      <c r="L15" s="7">
        <v>45693</v>
      </c>
      <c r="M15" s="12" t="s">
        <v>75</v>
      </c>
      <c r="O15" s="12" t="s">
        <v>150</v>
      </c>
    </row>
    <row r="16" spans="1:15" x14ac:dyDescent="0.3">
      <c r="A16" s="12" t="s">
        <v>11</v>
      </c>
      <c r="B16" s="12" t="s">
        <v>146</v>
      </c>
      <c r="C16" s="3" t="s">
        <v>147</v>
      </c>
      <c r="D16" s="3" t="s">
        <v>93</v>
      </c>
      <c r="E16" s="3" t="s">
        <v>109</v>
      </c>
      <c r="F16" s="38">
        <v>1</v>
      </c>
      <c r="G16" s="7">
        <v>43132</v>
      </c>
      <c r="H16" s="16"/>
      <c r="I16" s="2"/>
      <c r="J16" s="33" t="s">
        <v>78</v>
      </c>
      <c r="K16" s="12" t="s">
        <v>77</v>
      </c>
      <c r="L16" s="7">
        <v>45705</v>
      </c>
      <c r="M16" s="12" t="s">
        <v>75</v>
      </c>
      <c r="O16" s="11" t="s">
        <v>141</v>
      </c>
    </row>
    <row r="17" spans="1:15" x14ac:dyDescent="0.3">
      <c r="A17" s="12" t="s">
        <v>12</v>
      </c>
      <c r="B17" s="12" t="s">
        <v>148</v>
      </c>
      <c r="C17" s="3" t="s">
        <v>149</v>
      </c>
      <c r="D17" s="3" t="s">
        <v>91</v>
      </c>
      <c r="E17" s="3" t="s">
        <v>113</v>
      </c>
      <c r="F17" s="38">
        <v>1</v>
      </c>
      <c r="G17" s="7">
        <v>44236</v>
      </c>
      <c r="H17" s="16"/>
      <c r="I17" s="2"/>
      <c r="J17" s="11" t="s">
        <v>257</v>
      </c>
      <c r="K17" s="12" t="s">
        <v>258</v>
      </c>
      <c r="L17" s="7">
        <v>45783</v>
      </c>
      <c r="M17" s="12" t="s">
        <v>75</v>
      </c>
      <c r="O17" s="12" t="s">
        <v>259</v>
      </c>
    </row>
    <row r="18" spans="1:15" x14ac:dyDescent="0.3">
      <c r="A18" s="12" t="s">
        <v>13</v>
      </c>
      <c r="B18" s="12" t="s">
        <v>260</v>
      </c>
      <c r="C18" s="3" t="s">
        <v>261</v>
      </c>
      <c r="D18" s="3" t="s">
        <v>173</v>
      </c>
      <c r="E18" s="3" t="s">
        <v>326</v>
      </c>
      <c r="F18" s="38">
        <v>1</v>
      </c>
      <c r="G18" s="7">
        <v>44997</v>
      </c>
      <c r="H18" s="16"/>
      <c r="I18" s="2"/>
      <c r="J18" s="11" t="s">
        <v>262</v>
      </c>
      <c r="K18" s="12" t="s">
        <v>263</v>
      </c>
      <c r="L18" s="7">
        <v>45749</v>
      </c>
      <c r="M18" s="12"/>
      <c r="O18" s="12"/>
    </row>
    <row r="19" spans="1:15" x14ac:dyDescent="0.3">
      <c r="A19" s="12"/>
      <c r="B19" s="12"/>
      <c r="C19" s="3"/>
      <c r="D19" s="3"/>
      <c r="E19" s="3"/>
      <c r="F19" s="22"/>
      <c r="G19" s="7"/>
      <c r="H19" s="16"/>
      <c r="I19" s="2"/>
      <c r="J19" s="2"/>
      <c r="K19" s="12"/>
      <c r="L19" s="7"/>
      <c r="M19" s="12"/>
    </row>
    <row r="20" spans="1:15" ht="18.75" x14ac:dyDescent="0.3">
      <c r="A20" s="25" t="s">
        <v>118</v>
      </c>
      <c r="B20" s="2"/>
      <c r="C20" s="3"/>
      <c r="D20" s="3"/>
      <c r="E20" s="3"/>
      <c r="F20" s="22"/>
      <c r="G20" s="7"/>
      <c r="H20" s="10"/>
      <c r="I20" s="8"/>
      <c r="J20" s="2"/>
      <c r="K20" s="6"/>
      <c r="L20" s="7"/>
      <c r="M20" s="12"/>
    </row>
    <row r="21" spans="1:15" s="21" customFormat="1" x14ac:dyDescent="0.3">
      <c r="A21" s="17" t="s">
        <v>85</v>
      </c>
      <c r="B21" s="17" t="s">
        <v>86</v>
      </c>
      <c r="C21" s="3" t="s">
        <v>87</v>
      </c>
      <c r="D21" s="3" t="s">
        <v>89</v>
      </c>
      <c r="E21" s="3" t="s">
        <v>81</v>
      </c>
      <c r="F21" s="14" t="s">
        <v>79</v>
      </c>
      <c r="G21" s="18" t="s">
        <v>65</v>
      </c>
      <c r="H21" s="19" t="s">
        <v>64</v>
      </c>
      <c r="I21" s="20" t="s">
        <v>115</v>
      </c>
      <c r="J21" s="20" t="s">
        <v>61</v>
      </c>
      <c r="K21" s="20" t="s">
        <v>63</v>
      </c>
      <c r="L21" s="18" t="s">
        <v>0</v>
      </c>
      <c r="M21" s="17" t="s">
        <v>66</v>
      </c>
      <c r="N21" s="21" t="s">
        <v>88</v>
      </c>
      <c r="O21" s="40"/>
    </row>
    <row r="22" spans="1:15" x14ac:dyDescent="0.3">
      <c r="A22" s="12" t="s">
        <v>14</v>
      </c>
      <c r="B22" s="12" t="s">
        <v>142</v>
      </c>
      <c r="C22" s="3" t="s">
        <v>143</v>
      </c>
      <c r="D22" s="3" t="s">
        <v>93</v>
      </c>
      <c r="E22" s="3" t="s">
        <v>151</v>
      </c>
      <c r="F22" s="38">
        <v>1</v>
      </c>
      <c r="G22" s="7">
        <v>43094</v>
      </c>
      <c r="H22" s="26">
        <v>78</v>
      </c>
      <c r="I22" s="27">
        <v>528</v>
      </c>
      <c r="J22" s="37" t="s">
        <v>80</v>
      </c>
      <c r="K22" s="12" t="s">
        <v>254</v>
      </c>
      <c r="L22" s="7" t="s">
        <v>62</v>
      </c>
      <c r="M22" s="12" t="s">
        <v>117</v>
      </c>
      <c r="N22" s="1" t="s">
        <v>114</v>
      </c>
    </row>
    <row r="23" spans="1:15" x14ac:dyDescent="0.3">
      <c r="A23" s="12" t="s">
        <v>15</v>
      </c>
      <c r="B23" s="12" t="s">
        <v>153</v>
      </c>
      <c r="C23" s="3" t="s">
        <v>154</v>
      </c>
      <c r="D23" s="3" t="s">
        <v>93</v>
      </c>
      <c r="E23" s="3" t="s">
        <v>327</v>
      </c>
      <c r="F23" s="38">
        <v>1</v>
      </c>
      <c r="G23" s="7">
        <v>43154</v>
      </c>
      <c r="H23" s="26">
        <v>80</v>
      </c>
      <c r="I23" s="27">
        <v>537</v>
      </c>
      <c r="J23" s="11" t="s">
        <v>264</v>
      </c>
      <c r="K23" s="11" t="s">
        <v>76</v>
      </c>
      <c r="L23" s="7" t="s">
        <v>62</v>
      </c>
      <c r="M23" s="12" t="s">
        <v>117</v>
      </c>
      <c r="N23" s="1" t="s">
        <v>114</v>
      </c>
    </row>
    <row r="24" spans="1:15" x14ac:dyDescent="0.3">
      <c r="A24" s="12" t="s">
        <v>16</v>
      </c>
      <c r="B24" s="12" t="s">
        <v>155</v>
      </c>
      <c r="C24" s="3" t="s">
        <v>156</v>
      </c>
      <c r="D24" s="3" t="s">
        <v>94</v>
      </c>
      <c r="E24" s="3" t="s">
        <v>152</v>
      </c>
      <c r="F24" s="38">
        <v>1</v>
      </c>
      <c r="G24" s="7">
        <v>43510</v>
      </c>
      <c r="H24" s="26">
        <v>75</v>
      </c>
      <c r="I24" s="27">
        <v>554</v>
      </c>
      <c r="J24" s="11" t="s">
        <v>264</v>
      </c>
      <c r="K24" s="12" t="s">
        <v>77</v>
      </c>
      <c r="L24" s="7" t="s">
        <v>62</v>
      </c>
      <c r="M24" s="12" t="s">
        <v>117</v>
      </c>
      <c r="N24" s="1" t="s">
        <v>114</v>
      </c>
    </row>
    <row r="25" spans="1:15" x14ac:dyDescent="0.3">
      <c r="A25" s="12" t="s">
        <v>17</v>
      </c>
      <c r="B25" s="12" t="s">
        <v>157</v>
      </c>
      <c r="C25" s="3" t="s">
        <v>158</v>
      </c>
      <c r="D25" s="3" t="s">
        <v>94</v>
      </c>
      <c r="E25" s="3" t="s">
        <v>328</v>
      </c>
      <c r="F25" s="38">
        <v>1</v>
      </c>
      <c r="G25" s="7">
        <v>43498</v>
      </c>
      <c r="H25" s="26">
        <v>70</v>
      </c>
      <c r="I25" s="27">
        <v>519</v>
      </c>
      <c r="J25" s="11" t="s">
        <v>265</v>
      </c>
      <c r="K25" s="12" t="s">
        <v>266</v>
      </c>
      <c r="L25" s="7" t="s">
        <v>62</v>
      </c>
      <c r="M25" s="12" t="s">
        <v>117</v>
      </c>
      <c r="N25" s="1" t="s">
        <v>114</v>
      </c>
    </row>
    <row r="26" spans="1:15" x14ac:dyDescent="0.3">
      <c r="A26" s="12" t="s">
        <v>18</v>
      </c>
      <c r="B26" s="12" t="s">
        <v>159</v>
      </c>
      <c r="C26" s="3" t="s">
        <v>160</v>
      </c>
      <c r="D26" s="3" t="s">
        <v>94</v>
      </c>
      <c r="E26" s="3" t="s">
        <v>110</v>
      </c>
      <c r="F26" s="38">
        <v>1</v>
      </c>
      <c r="G26" s="7">
        <v>43508</v>
      </c>
      <c r="H26" s="26">
        <v>78</v>
      </c>
      <c r="I26" s="27">
        <v>620</v>
      </c>
      <c r="J26" s="30" t="s">
        <v>267</v>
      </c>
      <c r="K26" s="12" t="s">
        <v>268</v>
      </c>
      <c r="L26" s="7" t="s">
        <v>62</v>
      </c>
      <c r="M26" s="12"/>
    </row>
    <row r="27" spans="1:15" x14ac:dyDescent="0.3">
      <c r="A27" s="12" t="s">
        <v>19</v>
      </c>
      <c r="B27" s="12" t="s">
        <v>161</v>
      </c>
      <c r="C27" s="3" t="s">
        <v>162</v>
      </c>
      <c r="D27" s="3" t="s">
        <v>90</v>
      </c>
      <c r="E27" s="3" t="s">
        <v>329</v>
      </c>
      <c r="F27" s="38">
        <v>1</v>
      </c>
      <c r="G27" s="7">
        <v>43941</v>
      </c>
      <c r="H27" s="26">
        <v>85</v>
      </c>
      <c r="I27" s="27">
        <v>668</v>
      </c>
      <c r="J27" s="11" t="s">
        <v>269</v>
      </c>
      <c r="K27" s="12" t="s">
        <v>270</v>
      </c>
      <c r="L27" s="7" t="s">
        <v>62</v>
      </c>
      <c r="M27" s="12"/>
    </row>
    <row r="28" spans="1:15" x14ac:dyDescent="0.3">
      <c r="A28" s="12" t="s">
        <v>20</v>
      </c>
      <c r="B28" s="12" t="s">
        <v>163</v>
      </c>
      <c r="C28" s="3" t="s">
        <v>164</v>
      </c>
      <c r="D28" s="3" t="s">
        <v>91</v>
      </c>
      <c r="E28" s="3" t="s">
        <v>330</v>
      </c>
      <c r="F28" s="38">
        <v>1</v>
      </c>
      <c r="G28" s="7">
        <v>44256</v>
      </c>
      <c r="H28" s="26">
        <v>72</v>
      </c>
      <c r="I28" s="27">
        <v>584</v>
      </c>
      <c r="J28" s="11" t="s">
        <v>316</v>
      </c>
      <c r="K28" s="11" t="s">
        <v>271</v>
      </c>
      <c r="L28" s="7" t="s">
        <v>62</v>
      </c>
      <c r="M28" s="12"/>
    </row>
    <row r="29" spans="1:15" x14ac:dyDescent="0.3">
      <c r="A29" s="12" t="s">
        <v>21</v>
      </c>
      <c r="B29" s="12" t="s">
        <v>165</v>
      </c>
      <c r="C29" s="3" t="s">
        <v>166</v>
      </c>
      <c r="D29" s="3" t="s">
        <v>91</v>
      </c>
      <c r="E29" s="3" t="s">
        <v>112</v>
      </c>
      <c r="F29" s="38">
        <v>1</v>
      </c>
      <c r="G29" s="7">
        <v>44304</v>
      </c>
      <c r="H29" s="26">
        <v>65</v>
      </c>
      <c r="I29" s="27">
        <v>546</v>
      </c>
      <c r="J29" s="11" t="s">
        <v>315</v>
      </c>
      <c r="K29" s="12" t="s">
        <v>272</v>
      </c>
      <c r="L29" s="7" t="s">
        <v>62</v>
      </c>
      <c r="M29" s="12"/>
    </row>
    <row r="30" spans="1:15" x14ac:dyDescent="0.3">
      <c r="A30" s="12" t="s">
        <v>22</v>
      </c>
      <c r="B30" s="12" t="s">
        <v>167</v>
      </c>
      <c r="C30" s="3" t="s">
        <v>168</v>
      </c>
      <c r="D30" s="3" t="s">
        <v>91</v>
      </c>
      <c r="E30" s="3" t="s">
        <v>102</v>
      </c>
      <c r="F30" s="38">
        <v>1</v>
      </c>
      <c r="G30" s="7">
        <v>44316</v>
      </c>
      <c r="H30" s="26">
        <v>68</v>
      </c>
      <c r="I30" s="27">
        <v>444</v>
      </c>
      <c r="J30" s="11" t="s">
        <v>273</v>
      </c>
      <c r="K30" s="2" t="s">
        <v>274</v>
      </c>
      <c r="L30" s="7" t="s">
        <v>62</v>
      </c>
      <c r="M30" s="12"/>
    </row>
    <row r="31" spans="1:15" x14ac:dyDescent="0.3">
      <c r="A31" s="12"/>
      <c r="B31" s="12"/>
      <c r="C31" s="3"/>
      <c r="D31" s="3"/>
      <c r="E31" s="3"/>
      <c r="F31" s="22"/>
      <c r="G31" s="7"/>
      <c r="H31" s="16"/>
      <c r="I31" s="2"/>
      <c r="J31" s="2"/>
      <c r="K31" s="2"/>
      <c r="L31" s="7"/>
      <c r="M31" s="12"/>
    </row>
    <row r="32" spans="1:15" ht="18.75" x14ac:dyDescent="0.3">
      <c r="A32" s="25" t="s">
        <v>169</v>
      </c>
      <c r="B32" s="2"/>
      <c r="C32" s="3"/>
      <c r="D32" s="3"/>
      <c r="E32" s="3"/>
      <c r="F32" s="22"/>
      <c r="G32" s="7"/>
      <c r="H32" s="10"/>
      <c r="I32" s="8"/>
      <c r="J32" s="2"/>
      <c r="K32" s="6"/>
      <c r="L32" s="7"/>
      <c r="M32" s="12"/>
    </row>
    <row r="33" spans="1:13" x14ac:dyDescent="0.3">
      <c r="A33" s="17" t="s">
        <v>85</v>
      </c>
      <c r="B33" s="17" t="s">
        <v>86</v>
      </c>
      <c r="C33" s="3" t="s">
        <v>87</v>
      </c>
      <c r="D33" s="3" t="s">
        <v>89</v>
      </c>
      <c r="E33" s="3" t="s">
        <v>81</v>
      </c>
      <c r="F33" s="14" t="s">
        <v>79</v>
      </c>
      <c r="G33" s="18" t="s">
        <v>65</v>
      </c>
      <c r="H33" s="19" t="s">
        <v>64</v>
      </c>
      <c r="I33" s="20" t="s">
        <v>115</v>
      </c>
      <c r="J33" s="20" t="s">
        <v>61</v>
      </c>
      <c r="K33" s="20" t="s">
        <v>63</v>
      </c>
      <c r="L33" s="18" t="s">
        <v>0</v>
      </c>
      <c r="M33" s="12"/>
    </row>
    <row r="34" spans="1:13" x14ac:dyDescent="0.3">
      <c r="A34" s="12" t="s">
        <v>23</v>
      </c>
      <c r="B34" s="2" t="s">
        <v>170</v>
      </c>
      <c r="C34" s="3" t="s">
        <v>171</v>
      </c>
      <c r="D34" s="3" t="s">
        <v>173</v>
      </c>
      <c r="E34" s="3" t="s">
        <v>101</v>
      </c>
      <c r="F34" s="38">
        <v>1</v>
      </c>
      <c r="G34" s="7" t="s">
        <v>172</v>
      </c>
      <c r="H34" s="26">
        <v>72</v>
      </c>
      <c r="I34" s="27">
        <v>532</v>
      </c>
      <c r="J34" s="11" t="s">
        <v>264</v>
      </c>
      <c r="K34" s="11" t="s">
        <v>275</v>
      </c>
      <c r="L34" s="7" t="s">
        <v>62</v>
      </c>
      <c r="M34" s="12"/>
    </row>
    <row r="35" spans="1:13" x14ac:dyDescent="0.3">
      <c r="A35" s="12" t="s">
        <v>24</v>
      </c>
      <c r="B35" s="2" t="s">
        <v>174</v>
      </c>
      <c r="C35" s="3" t="s">
        <v>175</v>
      </c>
      <c r="D35" s="3" t="s">
        <v>176</v>
      </c>
      <c r="E35" s="3" t="s">
        <v>331</v>
      </c>
      <c r="F35" s="38">
        <v>1</v>
      </c>
      <c r="G35" s="7">
        <v>45010</v>
      </c>
      <c r="H35" s="26">
        <v>78</v>
      </c>
      <c r="I35" s="27">
        <v>538</v>
      </c>
      <c r="J35" s="34" t="s">
        <v>276</v>
      </c>
      <c r="K35" s="11" t="s">
        <v>277</v>
      </c>
      <c r="L35" s="7" t="s">
        <v>62</v>
      </c>
      <c r="M35" s="12"/>
    </row>
    <row r="36" spans="1:13" x14ac:dyDescent="0.3">
      <c r="A36" s="12" t="s">
        <v>25</v>
      </c>
      <c r="B36" s="2" t="s">
        <v>177</v>
      </c>
      <c r="C36" s="3" t="s">
        <v>178</v>
      </c>
      <c r="D36" s="3" t="s">
        <v>176</v>
      </c>
      <c r="E36" s="3" t="s">
        <v>332</v>
      </c>
      <c r="F36" s="38">
        <v>1</v>
      </c>
      <c r="G36" s="7">
        <v>45021</v>
      </c>
      <c r="H36" s="29" t="s">
        <v>67</v>
      </c>
      <c r="I36" s="28">
        <v>583.763779527559</v>
      </c>
      <c r="J36" s="35" t="s">
        <v>278</v>
      </c>
      <c r="K36" s="11" t="s">
        <v>268</v>
      </c>
      <c r="L36" s="7" t="s">
        <v>62</v>
      </c>
      <c r="M36" s="12"/>
    </row>
    <row r="37" spans="1:13" x14ac:dyDescent="0.3">
      <c r="A37" s="12" t="s">
        <v>26</v>
      </c>
      <c r="B37" s="2" t="s">
        <v>179</v>
      </c>
      <c r="C37" s="3" t="s">
        <v>180</v>
      </c>
      <c r="D37" s="3" t="s">
        <v>181</v>
      </c>
      <c r="E37" s="3" t="s">
        <v>333</v>
      </c>
      <c r="F37" s="38">
        <v>1</v>
      </c>
      <c r="G37" s="7">
        <v>44965</v>
      </c>
      <c r="H37" s="29" t="s">
        <v>68</v>
      </c>
      <c r="I37" s="28">
        <v>543.58288770053468</v>
      </c>
      <c r="J37" s="11" t="s">
        <v>279</v>
      </c>
      <c r="K37" s="11" t="s">
        <v>280</v>
      </c>
      <c r="L37" s="7" t="s">
        <v>62</v>
      </c>
      <c r="M37" s="12"/>
    </row>
    <row r="38" spans="1:13" x14ac:dyDescent="0.3">
      <c r="A38" s="12" t="s">
        <v>27</v>
      </c>
      <c r="B38" s="2" t="s">
        <v>182</v>
      </c>
      <c r="C38" s="3" t="s">
        <v>183</v>
      </c>
      <c r="D38" s="3" t="s">
        <v>181</v>
      </c>
      <c r="E38" s="3" t="s">
        <v>334</v>
      </c>
      <c r="F38" s="38">
        <v>1</v>
      </c>
      <c r="G38" s="7">
        <v>44971</v>
      </c>
      <c r="H38" s="29" t="s">
        <v>69</v>
      </c>
      <c r="I38" s="28">
        <v>545.50543478260875</v>
      </c>
      <c r="J38" s="34" t="s">
        <v>131</v>
      </c>
      <c r="K38" s="11" t="s">
        <v>281</v>
      </c>
      <c r="L38" s="7" t="s">
        <v>62</v>
      </c>
      <c r="M38" s="12"/>
    </row>
    <row r="39" spans="1:13" x14ac:dyDescent="0.3">
      <c r="A39" s="12" t="s">
        <v>28</v>
      </c>
      <c r="B39" s="2" t="s">
        <v>184</v>
      </c>
      <c r="C39" s="3" t="s">
        <v>185</v>
      </c>
      <c r="D39" s="3" t="s">
        <v>173</v>
      </c>
      <c r="E39" s="3" t="s">
        <v>335</v>
      </c>
      <c r="F39" s="38">
        <v>1</v>
      </c>
      <c r="G39" s="7">
        <v>44989</v>
      </c>
      <c r="H39" s="29" t="s">
        <v>70</v>
      </c>
      <c r="I39" s="28">
        <v>625.67032967032958</v>
      </c>
      <c r="J39" s="36" t="s">
        <v>131</v>
      </c>
      <c r="K39" s="11" t="s">
        <v>282</v>
      </c>
      <c r="L39" s="7" t="s">
        <v>62</v>
      </c>
      <c r="M39" s="12"/>
    </row>
    <row r="40" spans="1:13" x14ac:dyDescent="0.3">
      <c r="A40" s="12" t="s">
        <v>29</v>
      </c>
      <c r="B40" s="2" t="s">
        <v>186</v>
      </c>
      <c r="C40" s="3" t="s">
        <v>187</v>
      </c>
      <c r="D40" s="3" t="s">
        <v>173</v>
      </c>
      <c r="E40" s="3" t="s">
        <v>116</v>
      </c>
      <c r="F40" s="38">
        <v>1</v>
      </c>
      <c r="G40" s="7">
        <v>44990</v>
      </c>
      <c r="H40" s="29" t="s">
        <v>71</v>
      </c>
      <c r="I40" s="28">
        <v>617.81920903954801</v>
      </c>
      <c r="J40" s="34" t="s">
        <v>283</v>
      </c>
      <c r="K40" s="11" t="s">
        <v>77</v>
      </c>
      <c r="L40" s="7" t="s">
        <v>62</v>
      </c>
      <c r="M40" s="12"/>
    </row>
    <row r="41" spans="1:13" x14ac:dyDescent="0.3">
      <c r="A41" s="12" t="s">
        <v>30</v>
      </c>
      <c r="B41" s="2" t="s">
        <v>189</v>
      </c>
      <c r="C41" s="3" t="s">
        <v>188</v>
      </c>
      <c r="D41" s="3" t="s">
        <v>173</v>
      </c>
      <c r="E41" s="3" t="s">
        <v>336</v>
      </c>
      <c r="F41" s="38">
        <v>1</v>
      </c>
      <c r="G41" s="7">
        <v>44991</v>
      </c>
      <c r="H41" s="29" t="s">
        <v>68</v>
      </c>
      <c r="I41" s="28">
        <v>622.10227272727275</v>
      </c>
      <c r="J41" s="36" t="s">
        <v>284</v>
      </c>
      <c r="K41" s="11" t="s">
        <v>285</v>
      </c>
      <c r="L41" s="7" t="s">
        <v>62</v>
      </c>
      <c r="M41" s="12"/>
    </row>
    <row r="42" spans="1:13" x14ac:dyDescent="0.3">
      <c r="A42" s="12" t="s">
        <v>31</v>
      </c>
      <c r="B42" s="2" t="s">
        <v>190</v>
      </c>
      <c r="C42" s="3" t="s">
        <v>191</v>
      </c>
      <c r="D42" s="3" t="s">
        <v>173</v>
      </c>
      <c r="E42" s="3" t="s">
        <v>337</v>
      </c>
      <c r="F42" s="38">
        <v>1</v>
      </c>
      <c r="G42" s="7">
        <v>44991</v>
      </c>
      <c r="H42" s="29" t="s">
        <v>69</v>
      </c>
      <c r="I42" s="28">
        <v>540.90804597701151</v>
      </c>
      <c r="J42" s="34" t="s">
        <v>286</v>
      </c>
      <c r="K42" s="11" t="s">
        <v>287</v>
      </c>
      <c r="L42" s="7" t="s">
        <v>62</v>
      </c>
      <c r="M42" s="12"/>
    </row>
    <row r="43" spans="1:13" x14ac:dyDescent="0.3">
      <c r="A43" s="12" t="s">
        <v>32</v>
      </c>
      <c r="B43" s="2" t="s">
        <v>192</v>
      </c>
      <c r="C43" s="3" t="s">
        <v>193</v>
      </c>
      <c r="D43" s="3" t="s">
        <v>173</v>
      </c>
      <c r="E43" s="3" t="s">
        <v>341</v>
      </c>
      <c r="F43" s="38">
        <v>1</v>
      </c>
      <c r="G43" s="7">
        <v>44995</v>
      </c>
      <c r="H43" s="29" t="s">
        <v>72</v>
      </c>
      <c r="I43" s="28">
        <v>582.38461538461536</v>
      </c>
      <c r="J43" s="36" t="s">
        <v>131</v>
      </c>
      <c r="K43" s="11" t="s">
        <v>288</v>
      </c>
      <c r="L43" s="7" t="s">
        <v>62</v>
      </c>
      <c r="M43" s="12"/>
    </row>
    <row r="44" spans="1:13" x14ac:dyDescent="0.3">
      <c r="A44" s="12" t="s">
        <v>33</v>
      </c>
      <c r="B44" s="2" t="s">
        <v>194</v>
      </c>
      <c r="C44" s="3" t="s">
        <v>195</v>
      </c>
      <c r="D44" s="3" t="s">
        <v>173</v>
      </c>
      <c r="E44" s="3" t="s">
        <v>338</v>
      </c>
      <c r="F44" s="38">
        <v>1</v>
      </c>
      <c r="G44" s="7">
        <v>45000</v>
      </c>
      <c r="H44" s="29" t="s">
        <v>71</v>
      </c>
      <c r="I44" s="28">
        <v>650.19277108433732</v>
      </c>
      <c r="J44" s="34" t="s">
        <v>283</v>
      </c>
      <c r="K44" s="11" t="s">
        <v>277</v>
      </c>
      <c r="L44" s="7" t="s">
        <v>62</v>
      </c>
      <c r="M44" s="12"/>
    </row>
    <row r="45" spans="1:13" x14ac:dyDescent="0.3">
      <c r="A45" s="12" t="s">
        <v>34</v>
      </c>
      <c r="B45" s="2" t="s">
        <v>196</v>
      </c>
      <c r="C45" s="3" t="s">
        <v>197</v>
      </c>
      <c r="D45" s="3" t="s">
        <v>176</v>
      </c>
      <c r="E45" s="3" t="s">
        <v>339</v>
      </c>
      <c r="F45" s="38">
        <v>1</v>
      </c>
      <c r="G45" s="7">
        <v>45007</v>
      </c>
      <c r="H45" s="29" t="s">
        <v>69</v>
      </c>
      <c r="I45" s="28">
        <v>687</v>
      </c>
      <c r="J45" s="34" t="s">
        <v>289</v>
      </c>
      <c r="K45" s="11" t="s">
        <v>290</v>
      </c>
      <c r="L45" s="7" t="s">
        <v>62</v>
      </c>
      <c r="M45" s="12"/>
    </row>
    <row r="46" spans="1:13" x14ac:dyDescent="0.3">
      <c r="A46" s="12" t="s">
        <v>35</v>
      </c>
      <c r="B46" s="2" t="s">
        <v>198</v>
      </c>
      <c r="C46" s="3" t="s">
        <v>199</v>
      </c>
      <c r="D46" s="3" t="s">
        <v>176</v>
      </c>
      <c r="E46" s="3" t="s">
        <v>340</v>
      </c>
      <c r="F46" s="38">
        <v>1</v>
      </c>
      <c r="G46" s="7">
        <v>45008</v>
      </c>
      <c r="H46" s="29" t="s">
        <v>73</v>
      </c>
      <c r="I46" s="28">
        <v>518.6875</v>
      </c>
      <c r="J46" s="34" t="s">
        <v>291</v>
      </c>
      <c r="K46" s="11" t="s">
        <v>292</v>
      </c>
      <c r="L46" s="7" t="s">
        <v>62</v>
      </c>
      <c r="M46" s="12"/>
    </row>
    <row r="47" spans="1:13" x14ac:dyDescent="0.3">
      <c r="A47" s="12" t="s">
        <v>36</v>
      </c>
      <c r="B47" s="2" t="s">
        <v>200</v>
      </c>
      <c r="C47" s="3" t="s">
        <v>201</v>
      </c>
      <c r="D47" s="3" t="s">
        <v>176</v>
      </c>
      <c r="E47" s="3" t="s">
        <v>342</v>
      </c>
      <c r="F47" s="38">
        <v>1</v>
      </c>
      <c r="G47" s="7">
        <v>45020</v>
      </c>
      <c r="H47" s="29" t="s">
        <v>74</v>
      </c>
      <c r="I47" s="28">
        <v>599.19354838709683</v>
      </c>
      <c r="J47" s="34" t="s">
        <v>291</v>
      </c>
      <c r="K47" s="11" t="s">
        <v>293</v>
      </c>
      <c r="L47" s="7" t="s">
        <v>62</v>
      </c>
      <c r="M47" s="12"/>
    </row>
    <row r="48" spans="1:13" x14ac:dyDescent="0.3">
      <c r="A48" s="12"/>
      <c r="B48" s="2"/>
      <c r="C48" s="3"/>
      <c r="D48" s="3"/>
      <c r="E48" s="3"/>
      <c r="F48" s="22"/>
      <c r="G48" s="7"/>
      <c r="H48" s="10"/>
      <c r="I48" s="8"/>
      <c r="J48" s="2"/>
      <c r="K48" s="2"/>
      <c r="L48" s="7"/>
      <c r="M48" s="12"/>
    </row>
    <row r="49" spans="1:14" ht="18.75" x14ac:dyDescent="0.3">
      <c r="A49" s="25" t="s">
        <v>202</v>
      </c>
      <c r="B49" s="2"/>
      <c r="C49" s="3"/>
      <c r="D49" s="3"/>
      <c r="E49" s="3"/>
      <c r="F49" s="22"/>
      <c r="G49" s="7"/>
      <c r="H49" s="10"/>
      <c r="I49" s="8"/>
      <c r="J49" s="2"/>
      <c r="K49" s="6"/>
      <c r="L49" s="7"/>
      <c r="M49" s="12"/>
    </row>
    <row r="50" spans="1:14" x14ac:dyDescent="0.3">
      <c r="A50" s="17" t="s">
        <v>85</v>
      </c>
      <c r="B50" s="17" t="s">
        <v>86</v>
      </c>
      <c r="C50" s="3" t="s">
        <v>87</v>
      </c>
      <c r="D50" s="3" t="s">
        <v>89</v>
      </c>
      <c r="E50" s="3" t="s">
        <v>81</v>
      </c>
      <c r="F50" s="14" t="s">
        <v>79</v>
      </c>
      <c r="G50" s="18" t="s">
        <v>65</v>
      </c>
      <c r="H50" s="19" t="s">
        <v>64</v>
      </c>
      <c r="I50" s="20" t="s">
        <v>115</v>
      </c>
      <c r="J50" s="20" t="s">
        <v>61</v>
      </c>
      <c r="K50" s="20" t="s">
        <v>63</v>
      </c>
      <c r="L50" s="18" t="s">
        <v>0</v>
      </c>
      <c r="M50" s="12"/>
    </row>
    <row r="51" spans="1:14" x14ac:dyDescent="0.3">
      <c r="A51" s="12" t="s">
        <v>37</v>
      </c>
      <c r="B51" s="12" t="s">
        <v>309</v>
      </c>
      <c r="C51" s="3" t="s">
        <v>310</v>
      </c>
      <c r="D51" s="3" t="s">
        <v>96</v>
      </c>
      <c r="E51" s="3" t="s">
        <v>107</v>
      </c>
      <c r="F51" s="14" t="s">
        <v>350</v>
      </c>
      <c r="G51" s="7">
        <v>45303</v>
      </c>
      <c r="H51" s="19"/>
      <c r="I51" s="20"/>
      <c r="J51" s="11" t="s">
        <v>313</v>
      </c>
      <c r="K51" s="12" t="s">
        <v>312</v>
      </c>
      <c r="L51" s="7" t="s">
        <v>62</v>
      </c>
      <c r="M51" s="12"/>
    </row>
    <row r="52" spans="1:14" x14ac:dyDescent="0.3">
      <c r="A52" s="12" t="s">
        <v>38</v>
      </c>
      <c r="B52" s="12" t="s">
        <v>208</v>
      </c>
      <c r="C52" s="3" t="s">
        <v>209</v>
      </c>
      <c r="D52" s="3" t="s">
        <v>97</v>
      </c>
      <c r="E52" s="3" t="s">
        <v>343</v>
      </c>
      <c r="F52" s="15" t="s">
        <v>100</v>
      </c>
      <c r="G52" s="7">
        <v>45330</v>
      </c>
      <c r="H52" s="16">
        <v>72</v>
      </c>
      <c r="I52" s="2">
        <v>465</v>
      </c>
      <c r="J52" s="11" t="s">
        <v>211</v>
      </c>
      <c r="K52" s="12" t="s">
        <v>210</v>
      </c>
      <c r="L52" s="7" t="s">
        <v>62</v>
      </c>
      <c r="M52" s="12"/>
    </row>
    <row r="53" spans="1:14" x14ac:dyDescent="0.3">
      <c r="A53" s="12" t="s">
        <v>39</v>
      </c>
      <c r="B53" s="12" t="s">
        <v>212</v>
      </c>
      <c r="C53" s="3" t="s">
        <v>213</v>
      </c>
      <c r="D53" s="3" t="s">
        <v>98</v>
      </c>
      <c r="E53" s="3" t="s">
        <v>83</v>
      </c>
      <c r="F53" s="14" t="s">
        <v>350</v>
      </c>
      <c r="G53" s="7">
        <v>45339</v>
      </c>
      <c r="H53" s="16">
        <v>74</v>
      </c>
      <c r="I53" s="2">
        <v>465</v>
      </c>
      <c r="J53" s="11" t="s">
        <v>214</v>
      </c>
      <c r="K53" s="12" t="s">
        <v>312</v>
      </c>
      <c r="L53" s="7" t="s">
        <v>62</v>
      </c>
      <c r="M53" s="12"/>
    </row>
    <row r="54" spans="1:14" x14ac:dyDescent="0.3">
      <c r="A54" s="12" t="s">
        <v>40</v>
      </c>
      <c r="B54" s="12" t="s">
        <v>215</v>
      </c>
      <c r="C54" s="3" t="s">
        <v>216</v>
      </c>
      <c r="D54" s="3" t="s">
        <v>98</v>
      </c>
      <c r="E54" s="3" t="s">
        <v>344</v>
      </c>
      <c r="F54" s="14" t="s">
        <v>350</v>
      </c>
      <c r="G54" s="7">
        <v>45344</v>
      </c>
      <c r="H54" s="16">
        <v>68</v>
      </c>
      <c r="I54" s="2">
        <v>465</v>
      </c>
      <c r="J54" s="11" t="s">
        <v>214</v>
      </c>
      <c r="K54" s="12" t="s">
        <v>312</v>
      </c>
      <c r="L54" s="7" t="s">
        <v>62</v>
      </c>
      <c r="M54" s="12"/>
    </row>
    <row r="55" spans="1:14" x14ac:dyDescent="0.3">
      <c r="A55" s="12" t="s">
        <v>41</v>
      </c>
      <c r="B55" s="12" t="s">
        <v>217</v>
      </c>
      <c r="C55" s="3" t="s">
        <v>218</v>
      </c>
      <c r="D55" s="3" t="s">
        <v>98</v>
      </c>
      <c r="E55" s="3" t="s">
        <v>345</v>
      </c>
      <c r="F55" s="15" t="s">
        <v>100</v>
      </c>
      <c r="G55" s="7">
        <v>45344</v>
      </c>
      <c r="H55" s="16">
        <v>62</v>
      </c>
      <c r="I55" s="2">
        <v>390</v>
      </c>
      <c r="J55" s="11" t="s">
        <v>214</v>
      </c>
      <c r="K55" s="12" t="s">
        <v>312</v>
      </c>
      <c r="L55" s="7" t="s">
        <v>62</v>
      </c>
      <c r="M55" s="12"/>
    </row>
    <row r="56" spans="1:14" x14ac:dyDescent="0.3">
      <c r="A56" s="12" t="s">
        <v>42</v>
      </c>
      <c r="B56" s="12" t="s">
        <v>219</v>
      </c>
      <c r="C56" s="3" t="s">
        <v>220</v>
      </c>
      <c r="D56" s="3" t="s">
        <v>98</v>
      </c>
      <c r="E56" s="3" t="s">
        <v>346</v>
      </c>
      <c r="F56" s="14" t="s">
        <v>350</v>
      </c>
      <c r="G56" s="7">
        <v>45345</v>
      </c>
      <c r="H56" s="16">
        <v>110</v>
      </c>
      <c r="I56" s="2">
        <v>438</v>
      </c>
      <c r="J56" s="11" t="s">
        <v>214</v>
      </c>
      <c r="K56" s="12" t="s">
        <v>312</v>
      </c>
      <c r="L56" s="7" t="s">
        <v>62</v>
      </c>
      <c r="M56" s="12"/>
    </row>
    <row r="57" spans="1:14" x14ac:dyDescent="0.3">
      <c r="A57" s="12" t="s">
        <v>43</v>
      </c>
      <c r="B57" s="12" t="s">
        <v>227</v>
      </c>
      <c r="C57" s="3" t="s">
        <v>228</v>
      </c>
      <c r="D57" s="3" t="s">
        <v>98</v>
      </c>
      <c r="E57" s="3" t="s">
        <v>82</v>
      </c>
      <c r="F57" s="14" t="s">
        <v>350</v>
      </c>
      <c r="G57" s="7">
        <v>45348</v>
      </c>
      <c r="H57" s="16"/>
      <c r="I57" s="2"/>
      <c r="J57" s="11" t="s">
        <v>214</v>
      </c>
      <c r="K57" s="12" t="s">
        <v>312</v>
      </c>
      <c r="L57" s="7" t="s">
        <v>62</v>
      </c>
      <c r="M57" s="12"/>
    </row>
    <row r="58" spans="1:14" x14ac:dyDescent="0.3">
      <c r="A58" s="12" t="s">
        <v>44</v>
      </c>
      <c r="B58" s="12" t="s">
        <v>221</v>
      </c>
      <c r="C58" s="3" t="s">
        <v>222</v>
      </c>
      <c r="D58" s="3" t="s">
        <v>98</v>
      </c>
      <c r="E58" s="3" t="s">
        <v>347</v>
      </c>
      <c r="F58" s="15" t="s">
        <v>100</v>
      </c>
      <c r="G58" s="7">
        <v>45349</v>
      </c>
      <c r="H58" s="16">
        <v>72</v>
      </c>
      <c r="I58" s="2">
        <v>519</v>
      </c>
      <c r="J58" s="11" t="s">
        <v>214</v>
      </c>
      <c r="K58" s="12" t="s">
        <v>312</v>
      </c>
      <c r="L58" s="7" t="s">
        <v>62</v>
      </c>
      <c r="M58" s="12"/>
    </row>
    <row r="59" spans="1:14" x14ac:dyDescent="0.3">
      <c r="A59" s="12" t="s">
        <v>45</v>
      </c>
      <c r="B59" s="12" t="s">
        <v>223</v>
      </c>
      <c r="C59" s="3" t="s">
        <v>224</v>
      </c>
      <c r="D59" s="3" t="s">
        <v>98</v>
      </c>
      <c r="E59" s="3" t="s">
        <v>348</v>
      </c>
      <c r="F59" s="15" t="s">
        <v>100</v>
      </c>
      <c r="G59" s="7">
        <v>45350</v>
      </c>
      <c r="H59" s="16">
        <v>90</v>
      </c>
      <c r="I59" s="2">
        <v>529</v>
      </c>
      <c r="J59" s="11" t="s">
        <v>214</v>
      </c>
      <c r="K59" s="12" t="s">
        <v>312</v>
      </c>
      <c r="L59" s="7" t="s">
        <v>62</v>
      </c>
      <c r="M59" s="12"/>
      <c r="N59" s="1"/>
    </row>
    <row r="60" spans="1:14" x14ac:dyDescent="0.3">
      <c r="A60" s="12" t="s">
        <v>46</v>
      </c>
      <c r="B60" s="12" t="s">
        <v>225</v>
      </c>
      <c r="C60" s="3" t="s">
        <v>226</v>
      </c>
      <c r="D60" s="3" t="s">
        <v>98</v>
      </c>
      <c r="E60" s="3" t="s">
        <v>349</v>
      </c>
      <c r="F60" s="14" t="s">
        <v>350</v>
      </c>
      <c r="G60" s="7">
        <v>45353</v>
      </c>
      <c r="H60" s="16">
        <v>92</v>
      </c>
      <c r="I60" s="2">
        <v>477</v>
      </c>
      <c r="J60" s="11" t="s">
        <v>214</v>
      </c>
      <c r="K60" s="12" t="s">
        <v>312</v>
      </c>
      <c r="L60" s="7" t="s">
        <v>62</v>
      </c>
      <c r="M60" s="12"/>
      <c r="N60" s="1"/>
    </row>
    <row r="61" spans="1:14" x14ac:dyDescent="0.3">
      <c r="D61" s="3"/>
      <c r="E61" s="3"/>
      <c r="F61" s="15"/>
      <c r="G61" s="7"/>
      <c r="H61" s="16"/>
      <c r="I61" s="2"/>
      <c r="J61" s="11"/>
      <c r="K61" s="12"/>
      <c r="L61" s="7"/>
      <c r="M61" s="12"/>
      <c r="N61" s="1"/>
    </row>
    <row r="62" spans="1:14" ht="18.75" x14ac:dyDescent="0.3">
      <c r="A62" s="25" t="s">
        <v>229</v>
      </c>
      <c r="B62" s="12"/>
      <c r="C62" s="3"/>
      <c r="D62" s="3"/>
      <c r="E62" s="3"/>
      <c r="F62" s="15"/>
      <c r="G62" s="7"/>
      <c r="H62" s="16"/>
      <c r="I62" s="2"/>
      <c r="J62" s="11"/>
      <c r="K62" s="12"/>
      <c r="L62" s="7"/>
      <c r="M62" s="12"/>
    </row>
    <row r="63" spans="1:14" x14ac:dyDescent="0.3">
      <c r="A63" s="17" t="s">
        <v>85</v>
      </c>
      <c r="B63" s="17" t="s">
        <v>86</v>
      </c>
      <c r="C63" s="3" t="s">
        <v>87</v>
      </c>
      <c r="D63" s="3" t="s">
        <v>89</v>
      </c>
      <c r="E63" s="3" t="s">
        <v>81</v>
      </c>
      <c r="F63" s="14" t="s">
        <v>79</v>
      </c>
      <c r="G63" s="18" t="s">
        <v>65</v>
      </c>
      <c r="H63" s="19" t="s">
        <v>64</v>
      </c>
      <c r="I63" s="20" t="s">
        <v>115</v>
      </c>
      <c r="J63" s="20" t="s">
        <v>61</v>
      </c>
      <c r="K63" s="17" t="s">
        <v>63</v>
      </c>
      <c r="L63" s="18" t="s">
        <v>0</v>
      </c>
      <c r="M63" s="12"/>
    </row>
    <row r="64" spans="1:14" x14ac:dyDescent="0.3">
      <c r="A64" s="12" t="s">
        <v>47</v>
      </c>
      <c r="B64" s="12" t="s">
        <v>203</v>
      </c>
      <c r="C64" s="3" t="s">
        <v>204</v>
      </c>
      <c r="D64" s="3" t="s">
        <v>95</v>
      </c>
      <c r="E64" s="3" t="s">
        <v>111</v>
      </c>
      <c r="F64" s="15" t="s">
        <v>205</v>
      </c>
      <c r="G64" s="7">
        <v>45186</v>
      </c>
      <c r="H64" s="19"/>
      <c r="I64" s="20"/>
      <c r="J64" s="11" t="s">
        <v>150</v>
      </c>
      <c r="K64" s="12" t="s">
        <v>295</v>
      </c>
      <c r="L64" s="7" t="s">
        <v>62</v>
      </c>
      <c r="M64" s="12"/>
    </row>
    <row r="65" spans="1:13" x14ac:dyDescent="0.3">
      <c r="A65" s="12" t="s">
        <v>48</v>
      </c>
      <c r="B65" s="12" t="s">
        <v>206</v>
      </c>
      <c r="C65" s="3" t="s">
        <v>207</v>
      </c>
      <c r="D65" s="3" t="s">
        <v>95</v>
      </c>
      <c r="E65" s="3" t="s">
        <v>335</v>
      </c>
      <c r="F65" s="15" t="s">
        <v>205</v>
      </c>
      <c r="G65" s="7">
        <v>45191</v>
      </c>
      <c r="H65" s="19"/>
      <c r="I65" s="20"/>
      <c r="J65" s="11" t="s">
        <v>150</v>
      </c>
      <c r="K65" s="12" t="s">
        <v>295</v>
      </c>
      <c r="L65" s="7" t="s">
        <v>62</v>
      </c>
      <c r="M65" s="12"/>
    </row>
    <row r="66" spans="1:13" x14ac:dyDescent="0.3">
      <c r="A66" s="12" t="s">
        <v>49</v>
      </c>
      <c r="B66" s="12" t="s">
        <v>230</v>
      </c>
      <c r="C66" s="3" t="s">
        <v>231</v>
      </c>
      <c r="D66" s="3" t="s">
        <v>98</v>
      </c>
      <c r="E66" s="3" t="s">
        <v>351</v>
      </c>
      <c r="F66" s="15" t="s">
        <v>205</v>
      </c>
      <c r="G66" s="7">
        <v>45347</v>
      </c>
      <c r="H66" s="26">
        <v>60</v>
      </c>
      <c r="I66" s="27">
        <v>462</v>
      </c>
      <c r="J66" s="37" t="s">
        <v>294</v>
      </c>
      <c r="K66" s="11" t="s">
        <v>296</v>
      </c>
      <c r="L66" s="7" t="s">
        <v>62</v>
      </c>
      <c r="M66" s="12"/>
    </row>
    <row r="67" spans="1:13" x14ac:dyDescent="0.3">
      <c r="A67" s="12" t="s">
        <v>50</v>
      </c>
      <c r="B67" s="12" t="s">
        <v>232</v>
      </c>
      <c r="C67" s="3" t="s">
        <v>233</v>
      </c>
      <c r="D67" s="3" t="s">
        <v>98</v>
      </c>
      <c r="E67" s="3" t="s">
        <v>105</v>
      </c>
      <c r="F67" s="15" t="s">
        <v>205</v>
      </c>
      <c r="G67" s="7">
        <v>45349</v>
      </c>
      <c r="H67" s="26">
        <v>72</v>
      </c>
      <c r="I67" s="27">
        <v>500</v>
      </c>
      <c r="J67" s="37" t="s">
        <v>294</v>
      </c>
      <c r="K67" s="11" t="s">
        <v>297</v>
      </c>
      <c r="L67" s="7" t="s">
        <v>62</v>
      </c>
      <c r="M67" s="12"/>
    </row>
    <row r="68" spans="1:13" x14ac:dyDescent="0.3">
      <c r="A68" s="12" t="s">
        <v>51</v>
      </c>
      <c r="B68" s="12" t="s">
        <v>234</v>
      </c>
      <c r="C68" s="3" t="s">
        <v>235</v>
      </c>
      <c r="D68" s="3" t="s">
        <v>98</v>
      </c>
      <c r="E68" s="3" t="s">
        <v>352</v>
      </c>
      <c r="F68" s="15" t="s">
        <v>205</v>
      </c>
      <c r="G68" s="7">
        <v>45350</v>
      </c>
      <c r="H68" s="26">
        <v>74</v>
      </c>
      <c r="I68" s="27">
        <v>405</v>
      </c>
      <c r="J68" s="37" t="s">
        <v>294</v>
      </c>
      <c r="K68" s="11" t="s">
        <v>298</v>
      </c>
      <c r="L68" s="7" t="s">
        <v>62</v>
      </c>
      <c r="M68" s="12"/>
    </row>
    <row r="69" spans="1:13" x14ac:dyDescent="0.3">
      <c r="A69" s="12" t="s">
        <v>52</v>
      </c>
      <c r="B69" s="12" t="s">
        <v>236</v>
      </c>
      <c r="C69" s="3" t="s">
        <v>237</v>
      </c>
      <c r="D69" s="3" t="s">
        <v>98</v>
      </c>
      <c r="E69" s="3" t="s">
        <v>106</v>
      </c>
      <c r="F69" s="15" t="s">
        <v>205</v>
      </c>
      <c r="G69" s="7">
        <v>45351</v>
      </c>
      <c r="H69" s="26">
        <v>82</v>
      </c>
      <c r="I69" s="27">
        <v>506</v>
      </c>
      <c r="J69" s="37" t="s">
        <v>294</v>
      </c>
      <c r="K69" s="11" t="s">
        <v>299</v>
      </c>
      <c r="L69" s="7" t="s">
        <v>62</v>
      </c>
      <c r="M69" s="12"/>
    </row>
    <row r="70" spans="1:13" x14ac:dyDescent="0.3">
      <c r="A70" s="12" t="s">
        <v>53</v>
      </c>
      <c r="B70" s="12" t="s">
        <v>238</v>
      </c>
      <c r="C70" s="3" t="s">
        <v>239</v>
      </c>
      <c r="D70" s="3" t="s">
        <v>98</v>
      </c>
      <c r="E70" s="3" t="s">
        <v>353</v>
      </c>
      <c r="F70" s="15" t="s">
        <v>205</v>
      </c>
      <c r="G70" s="7">
        <v>45355</v>
      </c>
      <c r="H70" s="26">
        <v>85</v>
      </c>
      <c r="I70" s="27">
        <v>432</v>
      </c>
      <c r="J70" s="37" t="s">
        <v>294</v>
      </c>
      <c r="K70" s="11" t="s">
        <v>300</v>
      </c>
      <c r="L70" s="7" t="s">
        <v>62</v>
      </c>
      <c r="M70" s="12"/>
    </row>
    <row r="71" spans="1:13" x14ac:dyDescent="0.3">
      <c r="A71" s="12" t="s">
        <v>54</v>
      </c>
      <c r="B71" s="12" t="s">
        <v>240</v>
      </c>
      <c r="C71" s="3" t="s">
        <v>241</v>
      </c>
      <c r="D71" s="3" t="s">
        <v>98</v>
      </c>
      <c r="E71" s="3" t="s">
        <v>354</v>
      </c>
      <c r="F71" s="15" t="s">
        <v>205</v>
      </c>
      <c r="G71" s="7">
        <v>45358</v>
      </c>
      <c r="H71" s="26">
        <v>68</v>
      </c>
      <c r="I71" s="27">
        <v>395</v>
      </c>
      <c r="J71" s="37" t="s">
        <v>294</v>
      </c>
      <c r="K71" s="11" t="s">
        <v>301</v>
      </c>
      <c r="L71" s="7" t="s">
        <v>62</v>
      </c>
      <c r="M71" s="12"/>
    </row>
    <row r="72" spans="1:13" x14ac:dyDescent="0.3">
      <c r="A72" s="12" t="s">
        <v>55</v>
      </c>
      <c r="B72" s="12" t="s">
        <v>242</v>
      </c>
      <c r="C72" s="3" t="s">
        <v>243</v>
      </c>
      <c r="D72" s="3" t="s">
        <v>98</v>
      </c>
      <c r="E72" s="3" t="s">
        <v>355</v>
      </c>
      <c r="F72" s="15" t="s">
        <v>205</v>
      </c>
      <c r="G72" s="7">
        <v>45361</v>
      </c>
      <c r="H72" s="26">
        <v>68</v>
      </c>
      <c r="I72" s="27">
        <v>423</v>
      </c>
      <c r="J72" s="37" t="s">
        <v>294</v>
      </c>
      <c r="K72" s="11" t="s">
        <v>302</v>
      </c>
      <c r="L72" s="7" t="s">
        <v>62</v>
      </c>
      <c r="M72" s="12"/>
    </row>
    <row r="73" spans="1:13" x14ac:dyDescent="0.3">
      <c r="A73" s="12" t="s">
        <v>56</v>
      </c>
      <c r="B73" s="12" t="s">
        <v>244</v>
      </c>
      <c r="C73" s="3" t="s">
        <v>245</v>
      </c>
      <c r="D73" s="3" t="s">
        <v>98</v>
      </c>
      <c r="E73" s="3" t="s">
        <v>84</v>
      </c>
      <c r="F73" s="15" t="s">
        <v>205</v>
      </c>
      <c r="G73" s="7">
        <v>45361</v>
      </c>
      <c r="H73" s="26">
        <v>70</v>
      </c>
      <c r="I73" s="27">
        <v>447</v>
      </c>
      <c r="J73" s="37" t="s">
        <v>294</v>
      </c>
      <c r="K73" s="11" t="s">
        <v>303</v>
      </c>
      <c r="L73" s="7" t="s">
        <v>62</v>
      </c>
      <c r="M73" s="12"/>
    </row>
    <row r="74" spans="1:13" x14ac:dyDescent="0.3">
      <c r="A74" s="12" t="s">
        <v>57</v>
      </c>
      <c r="B74" s="12" t="s">
        <v>246</v>
      </c>
      <c r="C74" s="3" t="s">
        <v>247</v>
      </c>
      <c r="D74" s="3" t="s">
        <v>98</v>
      </c>
      <c r="E74" s="3" t="s">
        <v>356</v>
      </c>
      <c r="F74" s="15" t="s">
        <v>205</v>
      </c>
      <c r="G74" s="7">
        <v>45365</v>
      </c>
      <c r="H74" s="26">
        <v>68</v>
      </c>
      <c r="I74" s="27">
        <v>446</v>
      </c>
      <c r="J74" s="37" t="s">
        <v>294</v>
      </c>
      <c r="K74" s="11" t="s">
        <v>304</v>
      </c>
      <c r="L74" s="7" t="s">
        <v>62</v>
      </c>
      <c r="M74" s="12"/>
    </row>
    <row r="75" spans="1:13" x14ac:dyDescent="0.3">
      <c r="A75" s="12" t="s">
        <v>58</v>
      </c>
      <c r="B75" s="12" t="s">
        <v>248</v>
      </c>
      <c r="C75" s="3" t="s">
        <v>249</v>
      </c>
      <c r="D75" s="3" t="s">
        <v>308</v>
      </c>
      <c r="E75" s="3" t="s">
        <v>108</v>
      </c>
      <c r="F75" s="15" t="s">
        <v>205</v>
      </c>
      <c r="G75" s="7">
        <v>45368</v>
      </c>
      <c r="H75" s="26">
        <v>92</v>
      </c>
      <c r="I75" s="27">
        <v>553</v>
      </c>
      <c r="J75" s="37" t="s">
        <v>294</v>
      </c>
      <c r="K75" s="11" t="s">
        <v>305</v>
      </c>
      <c r="L75" s="7" t="s">
        <v>62</v>
      </c>
      <c r="M75" s="12"/>
    </row>
    <row r="76" spans="1:13" x14ac:dyDescent="0.3">
      <c r="A76" s="12" t="s">
        <v>59</v>
      </c>
      <c r="B76" s="12" t="s">
        <v>250</v>
      </c>
      <c r="C76" s="3" t="s">
        <v>251</v>
      </c>
      <c r="D76" s="3" t="s">
        <v>308</v>
      </c>
      <c r="E76" s="3" t="s">
        <v>357</v>
      </c>
      <c r="F76" s="15" t="s">
        <v>205</v>
      </c>
      <c r="G76" s="7">
        <v>45370</v>
      </c>
      <c r="H76" s="26">
        <v>60</v>
      </c>
      <c r="I76" s="27">
        <v>392</v>
      </c>
      <c r="J76" s="37" t="s">
        <v>294</v>
      </c>
      <c r="K76" s="11" t="s">
        <v>306</v>
      </c>
      <c r="L76" s="7" t="s">
        <v>62</v>
      </c>
      <c r="M76" s="12"/>
    </row>
    <row r="77" spans="1:13" x14ac:dyDescent="0.3">
      <c r="A77" s="12" t="s">
        <v>60</v>
      </c>
      <c r="B77" s="12" t="s">
        <v>252</v>
      </c>
      <c r="C77" s="3" t="s">
        <v>253</v>
      </c>
      <c r="D77" s="3" t="s">
        <v>308</v>
      </c>
      <c r="E77" s="3" t="s">
        <v>358</v>
      </c>
      <c r="F77" s="15" t="s">
        <v>205</v>
      </c>
      <c r="G77" s="7">
        <v>45393</v>
      </c>
      <c r="H77" s="26">
        <v>82</v>
      </c>
      <c r="I77" s="27">
        <v>499</v>
      </c>
      <c r="J77" s="37" t="s">
        <v>294</v>
      </c>
      <c r="K77" s="11" t="s">
        <v>307</v>
      </c>
      <c r="L77" s="7" t="s">
        <v>62</v>
      </c>
      <c r="M77" s="12"/>
    </row>
  </sheetData>
  <phoneticPr fontId="1" type="noConversion"/>
  <printOptions gridLines="1"/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Savell,Jesse D</dc:creator>
  <cp:lastModifiedBy>Linzmaier, Savannah</cp:lastModifiedBy>
  <cp:lastPrinted>2024-11-13T14:28:01Z</cp:lastPrinted>
  <dcterms:created xsi:type="dcterms:W3CDTF">2023-01-09T04:26:47Z</dcterms:created>
  <dcterms:modified xsi:type="dcterms:W3CDTF">2024-11-13T21:44:22Z</dcterms:modified>
</cp:coreProperties>
</file>