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kuhn/Desktop/2021 /"/>
    </mc:Choice>
  </mc:AlternateContent>
  <xr:revisionPtr revIDLastSave="0" documentId="8_{DF3122E5-F0A6-6948-8C1F-A763D2CEB7EF}" xr6:coauthVersionLast="47" xr6:coauthVersionMax="47" xr10:uidLastSave="{00000000-0000-0000-0000-000000000000}"/>
  <bookViews>
    <workbookView xWindow="5620" yWindow="460" windowWidth="25600" windowHeight="14080" xr2:uid="{3E395806-719D-4DF0-BB62-5EAD3C1F2EE5}"/>
  </bookViews>
  <sheets>
    <sheet name="2021 Summer Soghum Sudan" sheetId="3" r:id="rId1"/>
  </sheets>
  <definedNames>
    <definedName name="Complete" localSheetId="0">'2021 Summer Soghum Sudan'!$A$8:$AE$29</definedName>
    <definedName name="Comple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" i="3" l="1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8" i="3"/>
</calcChain>
</file>

<file path=xl/sharedStrings.xml><?xml version="1.0" encoding="utf-8"?>
<sst xmlns="http://schemas.openxmlformats.org/spreadsheetml/2006/main" count="223" uniqueCount="81">
  <si>
    <t>University of Florida/Institute of Food and Agricultural Sciences</t>
  </si>
  <si>
    <t>Marcelo Wallau and Diwakar Vyas</t>
  </si>
  <si>
    <t>Company</t>
  </si>
  <si>
    <t>Hybrid</t>
  </si>
  <si>
    <t>Estimated silage production (35% DM)</t>
  </si>
  <si>
    <t xml:space="preserve">Milk production per ton </t>
  </si>
  <si>
    <t xml:space="preserve">Milk production per acre </t>
  </si>
  <si>
    <t>DM% at harvest</t>
  </si>
  <si>
    <r>
      <t>NE</t>
    </r>
    <r>
      <rPr>
        <b/>
        <vertAlign val="subscript"/>
        <sz val="11"/>
        <color theme="1"/>
        <rFont val="Arial Nova"/>
        <family val="2"/>
      </rPr>
      <t>l</t>
    </r>
  </si>
  <si>
    <t>TDN</t>
  </si>
  <si>
    <t>CP</t>
  </si>
  <si>
    <t>Starch</t>
  </si>
  <si>
    <t>WSC</t>
  </si>
  <si>
    <t>aNDF</t>
  </si>
  <si>
    <t>dNDF30</t>
  </si>
  <si>
    <t>NDFD30</t>
  </si>
  <si>
    <r>
      <t>Top performing (chart)</t>
    </r>
    <r>
      <rPr>
        <b/>
        <vertAlign val="superscript"/>
        <sz val="11"/>
        <color theme="1"/>
        <rFont val="Calibri"/>
        <family val="2"/>
      </rPr>
      <t>§</t>
    </r>
  </si>
  <si>
    <t>lb DM/A</t>
  </si>
  <si>
    <t>Ton silage /A</t>
  </si>
  <si>
    <t>lb milk/ton silage</t>
  </si>
  <si>
    <t>lb milk/A</t>
  </si>
  <si>
    <t>Mcal/lb DM</t>
  </si>
  <si>
    <t>% NDF</t>
  </si>
  <si>
    <t>*</t>
  </si>
  <si>
    <t xml:space="preserve"> </t>
  </si>
  <si>
    <t>n.s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</si>
  <si>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</si>
  <si>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</si>
  <si>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</si>
  <si>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r>
      <t xml:space="preserve">§Hybrids marked with "**" are on the top right quadrant of the production chart, with superior biomass production </t>
    </r>
    <r>
      <rPr>
        <i/>
        <sz val="11"/>
        <color theme="1"/>
        <rFont val="Calibri"/>
        <family val="2"/>
      </rPr>
      <t xml:space="preserve">and </t>
    </r>
    <r>
      <rPr>
        <sz val="11"/>
        <color theme="1"/>
        <rFont val="Calibri"/>
        <family val="2"/>
      </rPr>
      <t>superior milk production per ton of silage compared to averages.</t>
    </r>
  </si>
  <si>
    <t xml:space="preserve">Parameters: </t>
  </si>
  <si>
    <t>Disease score: 0 = no disease 3 = heavy disease (&gt;75% incidence); Lodging score: 0 = no lodging 3 = mostly lodged (&gt;75% fallen)</t>
  </si>
  <si>
    <t>Milk per ton of silage' and 'Milk per acre of silage yield' were calculated using the Milk2006 formulas from the University of Wisconsin</t>
  </si>
  <si>
    <t xml:space="preserve">DM, dry matter (%); NEL, net energy for lactation (Mcal/lb DM), TTDN, total digestible nutrients (% DM); CP, crude protein (% DM), IVTDMD30, in vitro true dry matter digestibility at 30h in rumen (% DM); </t>
  </si>
  <si>
    <t>starch (% DM); WSC, water soluble carbohydrates (% DM); ADF, acid detergent fiber (% DM); dNDF30, digestible NDF at 30 h in rumen; NDFD30, NDF digestibility (as % of NDF) at 30 h in rumen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</si>
  <si>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</si>
  <si>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</si>
  <si>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</si>
  <si>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</si>
  <si>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Fertilizer Appication LBS/Acre -N 198; P 56; K 120; Mg 27; S 28; Mn 10; Zn 4; divided in pre-incorporated, starter and 4 other applications; Last applications over irrigation</t>
  </si>
  <si>
    <t>Trial was irrigated as needed</t>
  </si>
  <si>
    <t>Contact</t>
  </si>
  <si>
    <t>For more information, contact forages@ifas.ufl.edu</t>
  </si>
  <si>
    <t>Planting rate was 20 lb /Acre, 7.5-inch rows; all seeds received already treated with seed safener</t>
  </si>
  <si>
    <r>
      <t>Disease score</t>
    </r>
    <r>
      <rPr>
        <b/>
        <sz val="11"/>
        <color theme="1"/>
        <rFont val="Calibri"/>
        <family val="2"/>
      </rPr>
      <t>‡</t>
    </r>
  </si>
  <si>
    <t>Pesticide application - Bifenthrin planting, with Prowl and Dual at planting and Athrazine at around 12"; Tebustar, Headline Amp at tasseling; Insecticide as needed, total 6 applications (Coragen, Besiege, Warrior and Belt)</t>
  </si>
  <si>
    <r>
      <t xml:space="preserve">‡ </t>
    </r>
    <r>
      <rPr>
        <sz val="11"/>
        <color theme="1"/>
        <rFont val="Calibri (Body)"/>
      </rPr>
      <t>Disease score, low values mean less disease incidence. * indicates hybrids with the most incidence of disease or lodging</t>
    </r>
  </si>
  <si>
    <t/>
  </si>
  <si>
    <t xml:space="preserve"> --------------------------------------------------------- % DM ----------------------------------------------------------------</t>
  </si>
  <si>
    <t>Augusta Seed</t>
  </si>
  <si>
    <t>Greenpoint Ag</t>
  </si>
  <si>
    <t>Local Seed</t>
  </si>
  <si>
    <t>Pioneer</t>
  </si>
  <si>
    <t>Progeny Ag</t>
  </si>
  <si>
    <t>Sun Praire Seeds</t>
  </si>
  <si>
    <t>Syngenta Seeds</t>
  </si>
  <si>
    <t>LC1506 VT2P</t>
  </si>
  <si>
    <t>LC1616 TC</t>
  </si>
  <si>
    <t>LC1688 SSXRIB</t>
  </si>
  <si>
    <t>LC1707 VT2P</t>
  </si>
  <si>
    <t>LC1919 VT2P</t>
  </si>
  <si>
    <t> P1847VYHR</t>
  </si>
  <si>
    <t> P1903YHR</t>
  </si>
  <si>
    <t> P30F35VYHR</t>
  </si>
  <si>
    <t>PGY 2118VT2P</t>
  </si>
  <si>
    <t> PGY 8116SS</t>
  </si>
  <si>
    <t> PGY 9117VT2P</t>
  </si>
  <si>
    <t>SP3517</t>
  </si>
  <si>
    <t> NK1661-3120A</t>
  </si>
  <si>
    <t> NK1677-3110</t>
  </si>
  <si>
    <t> NK1748-3110</t>
  </si>
  <si>
    <t> NK1808-3111</t>
  </si>
  <si>
    <t>Results from the 2021 Summer Corn Silage hybrid test</t>
  </si>
  <si>
    <t>Planting date July 13, 2021</t>
  </si>
  <si>
    <t>Harvest occurred on October 13th and 19th, 2021</t>
  </si>
  <si>
    <t>A1367-3220GT</t>
  </si>
  <si>
    <t>A4467-DC5222</t>
  </si>
  <si>
    <t>5678vt2p</t>
  </si>
  <si>
    <t>5900vt2p</t>
  </si>
  <si>
    <t>Relative Maturity</t>
  </si>
  <si>
    <t>Total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</si>
</sst>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theme="1"/>
      <name val="Arial Nova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Arial Nova"/>
      <family val="2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b/>
      <sz val="11"/>
      <color theme="1"/>
      <name val="Calibri"/>
      <family val="2"/>
    </font>
    <font>
      <sz val="11"/>
      <color theme="1"/>
      <name val="Calibri (Body)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4" fillId="2" borderId="0" xfId="0" applyFont="1" applyFill="1"/>
    <xf numFmtId="0" fontId="0" fillId="2" borderId="0" xfId="0" applyFill="1"/>
    <xf numFmtId="0" fontId="13" fillId="2" borderId="0" xfId="0" applyFont="1" applyFill="1"/>
    <xf numFmtId="0" fontId="7" fillId="2" borderId="4" xfId="0" applyFont="1" applyFill="1" applyBorder="1"/>
    <xf numFmtId="0" fontId="2" fillId="2" borderId="0" xfId="0" applyFont="1" applyFill="1"/>
    <xf numFmtId="0" fontId="10" fillId="2" borderId="0" xfId="0" applyFont="1" applyFill="1"/>
    <xf numFmtId="1" fontId="8" fillId="2" borderId="0" xfId="0" applyNumberFormat="1" applyFont="1" applyFill="1"/>
    <xf numFmtId="0" fontId="8" fillId="2" borderId="0" xfId="0" applyFont="1" applyFill="1"/>
    <xf numFmtId="164" fontId="8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quotePrefix="1" applyFont="1" applyFill="1"/>
    <xf numFmtId="0" fontId="0" fillId="2" borderId="0" xfId="0" applyFill="1" applyAlignment="1">
      <alignment horizontal="center"/>
    </xf>
    <xf numFmtId="164" fontId="15" fillId="2" borderId="0" xfId="0" applyNumberFormat="1" applyFont="1" applyFill="1"/>
    <xf numFmtId="0" fontId="15" fillId="2" borderId="0" xfId="0" applyFont="1" applyFill="1"/>
    <xf numFmtId="0" fontId="16" fillId="2" borderId="2" xfId="0" applyFont="1" applyFill="1" applyBorder="1"/>
    <xf numFmtId="1" fontId="16" fillId="2" borderId="2" xfId="0" applyNumberFormat="1" applyFont="1" applyFill="1" applyBorder="1"/>
    <xf numFmtId="164" fontId="16" fillId="2" borderId="2" xfId="0" applyNumberFormat="1" applyFont="1" applyFill="1" applyBorder="1"/>
    <xf numFmtId="2" fontId="16" fillId="2" borderId="2" xfId="0" applyNumberFormat="1" applyFont="1" applyFill="1" applyBorder="1"/>
    <xf numFmtId="9" fontId="16" fillId="2" borderId="2" xfId="1" applyFont="1" applyFill="1" applyBorder="1"/>
    <xf numFmtId="164" fontId="16" fillId="2" borderId="2" xfId="0" applyNumberFormat="1" applyFont="1" applyFill="1" applyBorder="1" applyAlignment="1">
      <alignment horizontal="left" indent="5"/>
    </xf>
    <xf numFmtId="0" fontId="16" fillId="2" borderId="1" xfId="0" applyFont="1" applyFill="1" applyBorder="1"/>
    <xf numFmtId="1" fontId="16" fillId="2" borderId="1" xfId="0" applyNumberFormat="1" applyFont="1" applyFill="1" applyBorder="1"/>
    <xf numFmtId="164" fontId="16" fillId="2" borderId="1" xfId="0" applyNumberFormat="1" applyFont="1" applyFill="1" applyBorder="1"/>
    <xf numFmtId="2" fontId="16" fillId="2" borderId="1" xfId="0" applyNumberFormat="1" applyFont="1" applyFill="1" applyBorder="1"/>
    <xf numFmtId="9" fontId="16" fillId="2" borderId="1" xfId="1" applyFont="1" applyFill="1" applyBorder="1"/>
    <xf numFmtId="164" fontId="16" fillId="2" borderId="1" xfId="0" applyNumberFormat="1" applyFont="1" applyFill="1" applyBorder="1" applyAlignment="1">
      <alignment horizontal="left" indent="5"/>
    </xf>
    <xf numFmtId="164" fontId="0" fillId="0" borderId="0" xfId="0" applyNumberFormat="1"/>
    <xf numFmtId="1" fontId="0" fillId="0" borderId="0" xfId="0" applyNumberFormat="1"/>
    <xf numFmtId="0" fontId="9" fillId="2" borderId="0" xfId="0" applyFont="1" applyFill="1"/>
    <xf numFmtId="1" fontId="9" fillId="2" borderId="0" xfId="0" applyNumberFormat="1" applyFont="1" applyFill="1"/>
    <xf numFmtId="0" fontId="7" fillId="2" borderId="4" xfId="0" applyFont="1" applyFill="1" applyBorder="1" applyAlignment="1">
      <alignment horizontal="center" wrapText="1"/>
    </xf>
    <xf numFmtId="1" fontId="19" fillId="0" borderId="0" xfId="0" applyNumberFormat="1" applyFont="1"/>
    <xf numFmtId="9" fontId="0" fillId="0" borderId="0" xfId="1" applyFont="1"/>
    <xf numFmtId="2" fontId="0" fillId="0" borderId="0" xfId="0" applyNumberFormat="1" applyFill="1"/>
    <xf numFmtId="0" fontId="7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'2021 Summer Soghum Sudan'!$E$8:$E$27</c:f>
              <c:numCache>
                <c:formatCode>0</c:formatCode>
                <c:ptCount val="20"/>
                <c:pt idx="0">
                  <c:v>11850.523902608</c:v>
                </c:pt>
                <c:pt idx="1">
                  <c:v>10663.022460218001</c:v>
                </c:pt>
                <c:pt idx="2">
                  <c:v>11946.771895289001</c:v>
                </c:pt>
                <c:pt idx="3">
                  <c:v>11801.742902758</c:v>
                </c:pt>
                <c:pt idx="4">
                  <c:v>9760.2108288809995</c:v>
                </c:pt>
                <c:pt idx="5">
                  <c:v>11885.406017035</c:v>
                </c:pt>
                <c:pt idx="6">
                  <c:v>10756.790423941</c:v>
                </c:pt>
                <c:pt idx="7">
                  <c:v>11065.671337189</c:v>
                </c:pt>
                <c:pt idx="8">
                  <c:v>13169.793855514001</c:v>
                </c:pt>
                <c:pt idx="9">
                  <c:v>13315.103846733</c:v>
                </c:pt>
                <c:pt idx="10">
                  <c:v>10990.806516889001</c:v>
                </c:pt>
                <c:pt idx="11">
                  <c:v>13543.486165769</c:v>
                </c:pt>
                <c:pt idx="12">
                  <c:v>11485.532003545</c:v>
                </c:pt>
                <c:pt idx="13">
                  <c:v>10605.694911846</c:v>
                </c:pt>
                <c:pt idx="14">
                  <c:v>11447.523328227</c:v>
                </c:pt>
                <c:pt idx="15">
                  <c:v>9762.5953717560005</c:v>
                </c:pt>
                <c:pt idx="16">
                  <c:v>9765.4992712900003</c:v>
                </c:pt>
                <c:pt idx="17">
                  <c:v>12009.903770131001</c:v>
                </c:pt>
                <c:pt idx="18">
                  <c:v>11296.718060756</c:v>
                </c:pt>
                <c:pt idx="19">
                  <c:v>11860.04835431</c:v>
                </c:pt>
              </c:numCache>
            </c:numRef>
          </c:xVal>
          <c:yVal>
            <c:numRef>
              <c:f>'2021 Summer Soghum Sudan'!$J$8:$J$27</c:f>
              <c:numCache>
                <c:formatCode>0</c:formatCode>
                <c:ptCount val="20"/>
                <c:pt idx="0">
                  <c:v>3283.8374220000001</c:v>
                </c:pt>
                <c:pt idx="1">
                  <c:v>3388.593785</c:v>
                </c:pt>
                <c:pt idx="2">
                  <c:v>3374.9439630000002</c:v>
                </c:pt>
                <c:pt idx="3">
                  <c:v>3428.881785</c:v>
                </c:pt>
                <c:pt idx="4">
                  <c:v>3431.6544130000002</c:v>
                </c:pt>
                <c:pt idx="5">
                  <c:v>3487.1863450000001</c:v>
                </c:pt>
                <c:pt idx="6">
                  <c:v>3548.2904840000001</c:v>
                </c:pt>
                <c:pt idx="7">
                  <c:v>3386.5799350000002</c:v>
                </c:pt>
                <c:pt idx="8">
                  <c:v>3536.0241179999998</c:v>
                </c:pt>
                <c:pt idx="9">
                  <c:v>3502.3629940000001</c:v>
                </c:pt>
                <c:pt idx="10">
                  <c:v>3493.5777149999999</c:v>
                </c:pt>
                <c:pt idx="11">
                  <c:v>3414.49845</c:v>
                </c:pt>
                <c:pt idx="12">
                  <c:v>3439.3701430000001</c:v>
                </c:pt>
                <c:pt idx="13">
                  <c:v>3339.7696470000001</c:v>
                </c:pt>
                <c:pt idx="14">
                  <c:v>3329.6028339999998</c:v>
                </c:pt>
                <c:pt idx="15">
                  <c:v>3598.4689749999998</c:v>
                </c:pt>
                <c:pt idx="16">
                  <c:v>3232.9342299999998</c:v>
                </c:pt>
                <c:pt idx="17">
                  <c:v>3400.6209669999998</c:v>
                </c:pt>
                <c:pt idx="18">
                  <c:v>3334.9006169999998</c:v>
                </c:pt>
                <c:pt idx="19">
                  <c:v>3447.151175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9A-4945-A5A8-E7C86798A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95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32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105415</xdr:colOff>
      <xdr:row>0</xdr:row>
      <xdr:rowOff>73385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EE29A70B-03C1-4849-A7A3-D97EE1161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57043" y="73385"/>
          <a:ext cx="1396465" cy="1203873"/>
        </a:xfrm>
        <a:prstGeom prst="rect">
          <a:avLst/>
        </a:prstGeom>
      </xdr:spPr>
    </xdr:pic>
    <xdr:clientData/>
  </xdr:oneCellAnchor>
  <xdr:twoCellAnchor>
    <xdr:from>
      <xdr:col>35</xdr:col>
      <xdr:colOff>239032</xdr:colOff>
      <xdr:row>3</xdr:row>
      <xdr:rowOff>200932</xdr:rowOff>
    </xdr:from>
    <xdr:to>
      <xdr:col>50</xdr:col>
      <xdr:colOff>483962</xdr:colOff>
      <xdr:row>25</xdr:row>
      <xdr:rowOff>145143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C88649-D515-4625-96A5-C1BDEDBF2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0.492</cdr:x>
      <cdr:y>0.13119</cdr:y>
    </cdr:from>
    <cdr:to>
      <cdr:x>0.49346</cdr:x>
      <cdr:y>0.82938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4861927" y="622860"/>
          <a:ext cx="14428" cy="3314866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0.13717</cdr:x>
      <cdr:y>0.48726</cdr:y>
    </cdr:from>
    <cdr:to>
      <cdr:x>0.95299</cdr:x>
      <cdr:y>0.49288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355554" y="2313401"/>
          <a:ext cx="8061924" cy="26683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0.46667</cdr:x>
      <cdr:y>0.07549</cdr:y>
    </cdr:from>
    <cdr:to>
      <cdr:x>0.51415</cdr:x>
      <cdr:y>0.12265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4597981" y="352581"/>
          <a:ext cx="467809" cy="220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0.95101</cdr:x>
      <cdr:y>0.47418</cdr:y>
    </cdr:from>
    <cdr:to>
      <cdr:x>0.99849</cdr:x>
      <cdr:y>0.52134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9397850" y="2251304"/>
          <a:ext cx="469197" cy="22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86FC0-F240-4C99-9C85-126EFA602CDF}">
  <dimension ref="A1:AH52"/>
  <sheetViews>
    <sheetView showGridLines="0" tabSelected="1" zoomScale="70" zoomScaleNormal="70" workbookViewId="0">
      <selection activeCell="AT4" sqref="AT4"/>
    </sheetView>
  </sheetViews>
  <sheetFormatPr baseColWidth="10" defaultColWidth="9.1640625" defaultRowHeight="15" x14ac:dyDescent="0.2"/>
  <cols>
    <col min="1" max="1" width="15.1640625" style="2" customWidth="1"/>
    <col min="2" max="2" width="12.33203125" style="2" customWidth="1"/>
    <col min="3" max="3" width="3" style="2" customWidth="1"/>
    <col min="4" max="4" width="5.33203125" style="2" customWidth="1"/>
    <col min="5" max="5" width="9.33203125" style="2" customWidth="1"/>
    <col min="6" max="6" width="1" style="2" customWidth="1"/>
    <col min="7" max="7" width="2.1640625" style="2" customWidth="1"/>
    <col min="8" max="8" width="8.33203125" style="2" customWidth="1"/>
    <col min="9" max="9" width="4.33203125" style="2" customWidth="1"/>
    <col min="10" max="10" width="9.83203125" style="2" customWidth="1"/>
    <col min="11" max="11" width="3.1640625" style="2" customWidth="1"/>
    <col min="12" max="12" width="10" style="2" customWidth="1"/>
    <col min="13" max="13" width="3.1640625" style="2" customWidth="1"/>
    <col min="14" max="14" width="7.83203125" style="2" customWidth="1"/>
    <col min="15" max="15" width="4.33203125" style="2" customWidth="1"/>
    <col min="16" max="16" width="8" style="2" customWidth="1"/>
    <col min="17" max="17" width="3.1640625" style="2" customWidth="1"/>
    <col min="18" max="18" width="7.5" style="2" customWidth="1"/>
    <col min="19" max="19" width="3.1640625" style="2" customWidth="1"/>
    <col min="20" max="20" width="12.5" style="2" customWidth="1"/>
    <col min="21" max="21" width="3.1640625" style="2" customWidth="1"/>
    <col min="22" max="22" width="10.1640625" style="2" customWidth="1"/>
    <col min="23" max="23" width="3.1640625" style="2" customWidth="1"/>
    <col min="24" max="24" width="10.1640625" style="2" customWidth="1"/>
    <col min="25" max="25" width="3.1640625" style="2" customWidth="1"/>
    <col min="26" max="26" width="10.1640625" style="2" customWidth="1"/>
    <col min="27" max="27" width="3.1640625" style="2" customWidth="1"/>
    <col min="28" max="28" width="10.1640625" style="2" customWidth="1"/>
    <col min="29" max="29" width="3.1640625" style="2" customWidth="1"/>
    <col min="30" max="30" width="10.1640625" style="2" customWidth="1"/>
    <col min="31" max="31" width="3.1640625" style="2" customWidth="1"/>
    <col min="32" max="32" width="10.1640625" style="2" customWidth="1"/>
    <col min="33" max="33" width="3.1640625" style="2" customWidth="1"/>
    <col min="34" max="34" width="11.6640625" style="2" customWidth="1"/>
    <col min="35" max="16384" width="9.1640625" style="2"/>
  </cols>
  <sheetData>
    <row r="1" spans="1:34" ht="25" x14ac:dyDescent="0.3">
      <c r="A1" s="1" t="s">
        <v>0</v>
      </c>
    </row>
    <row r="2" spans="1:34" ht="25" x14ac:dyDescent="0.3">
      <c r="A2" s="1"/>
    </row>
    <row r="3" spans="1:34" ht="25" x14ac:dyDescent="0.3">
      <c r="A3" s="1" t="s">
        <v>72</v>
      </c>
    </row>
    <row r="4" spans="1:34" ht="20" x14ac:dyDescent="0.25">
      <c r="A4" s="3" t="s">
        <v>1</v>
      </c>
    </row>
    <row r="6" spans="1:34" s="5" customFormat="1" ht="63" customHeight="1" x14ac:dyDescent="0.2">
      <c r="A6" s="4" t="s">
        <v>2</v>
      </c>
      <c r="B6" s="4" t="s">
        <v>3</v>
      </c>
      <c r="C6" s="36" t="s">
        <v>79</v>
      </c>
      <c r="D6" s="36"/>
      <c r="E6" s="36" t="s">
        <v>80</v>
      </c>
      <c r="F6" s="36"/>
      <c r="G6" s="36"/>
      <c r="H6" s="36" t="s">
        <v>4</v>
      </c>
      <c r="I6" s="36"/>
      <c r="J6" s="36" t="s">
        <v>5</v>
      </c>
      <c r="K6" s="36"/>
      <c r="L6" s="36" t="s">
        <v>6</v>
      </c>
      <c r="M6" s="36"/>
      <c r="N6" s="36" t="s">
        <v>44</v>
      </c>
      <c r="O6" s="36"/>
      <c r="P6" s="36" t="s">
        <v>7</v>
      </c>
      <c r="Q6" s="36"/>
      <c r="R6" s="38" t="s">
        <v>8</v>
      </c>
      <c r="S6" s="38"/>
      <c r="T6" s="38" t="s">
        <v>9</v>
      </c>
      <c r="U6" s="38"/>
      <c r="V6" s="38" t="s">
        <v>10</v>
      </c>
      <c r="W6" s="38"/>
      <c r="X6" s="38" t="s">
        <v>11</v>
      </c>
      <c r="Y6" s="38"/>
      <c r="Z6" s="38" t="s">
        <v>12</v>
      </c>
      <c r="AA6" s="38"/>
      <c r="AB6" s="38" t="s">
        <v>13</v>
      </c>
      <c r="AC6" s="38"/>
      <c r="AD6" s="38" t="s">
        <v>14</v>
      </c>
      <c r="AE6" s="38"/>
      <c r="AF6" s="38" t="s">
        <v>15</v>
      </c>
      <c r="AG6" s="38"/>
      <c r="AH6" s="32" t="s">
        <v>16</v>
      </c>
    </row>
    <row r="7" spans="1:34" s="6" customFormat="1" ht="15" customHeight="1" x14ac:dyDescent="0.2">
      <c r="A7" s="2"/>
      <c r="B7" s="2"/>
      <c r="C7" s="2"/>
      <c r="D7" s="2"/>
      <c r="E7" s="37" t="s">
        <v>17</v>
      </c>
      <c r="F7" s="37"/>
      <c r="G7" s="37"/>
      <c r="H7" s="37" t="s">
        <v>18</v>
      </c>
      <c r="I7" s="37"/>
      <c r="J7" s="37" t="s">
        <v>19</v>
      </c>
      <c r="K7" s="37"/>
      <c r="L7" s="37" t="s">
        <v>20</v>
      </c>
      <c r="M7" s="37"/>
      <c r="N7" s="37"/>
      <c r="O7" s="37"/>
      <c r="P7" s="37"/>
      <c r="Q7" s="37"/>
      <c r="R7" s="37" t="s">
        <v>21</v>
      </c>
      <c r="S7" s="37"/>
      <c r="T7" s="37" t="s">
        <v>48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9" t="s">
        <v>22</v>
      </c>
      <c r="AG7" s="39"/>
    </row>
    <row r="8" spans="1:34" x14ac:dyDescent="0.2">
      <c r="A8" s="2" t="s">
        <v>49</v>
      </c>
      <c r="B8" t="s">
        <v>75</v>
      </c>
      <c r="C8"/>
      <c r="D8">
        <v>117</v>
      </c>
      <c r="E8" s="29">
        <v>11850.523902608</v>
      </c>
      <c r="F8" s="29"/>
      <c r="G8" s="15"/>
      <c r="H8" s="28">
        <v>16.929319861</v>
      </c>
      <c r="I8" s="15"/>
      <c r="J8" s="33">
        <v>3283.8374220000001</v>
      </c>
      <c r="K8" s="15" t="s">
        <v>47</v>
      </c>
      <c r="L8" s="29">
        <v>19522.381257852001</v>
      </c>
      <c r="M8" s="31" t="s">
        <v>25</v>
      </c>
      <c r="N8" s="28">
        <v>0.25</v>
      </c>
      <c r="O8" s="30" t="s">
        <v>47</v>
      </c>
      <c r="P8" s="34">
        <v>0.38780555</v>
      </c>
      <c r="Q8" s="30" t="s">
        <v>47</v>
      </c>
      <c r="R8" s="35">
        <v>0.69750390814999996</v>
      </c>
      <c r="S8" s="15" t="s">
        <v>47</v>
      </c>
      <c r="T8" s="28">
        <v>71.357518205000005</v>
      </c>
      <c r="U8" s="8" t="s">
        <v>47</v>
      </c>
      <c r="V8" s="28">
        <v>8.4244787680000002</v>
      </c>
      <c r="W8" s="8" t="s">
        <v>47</v>
      </c>
      <c r="X8" s="28">
        <v>36.802500000000002</v>
      </c>
      <c r="Y8" s="9" t="s">
        <v>47</v>
      </c>
      <c r="Z8" s="28">
        <v>7.5125000000000002</v>
      </c>
      <c r="AA8" s="9" t="s">
        <v>47</v>
      </c>
      <c r="AB8" s="28">
        <v>22.73</v>
      </c>
      <c r="AC8" s="14"/>
      <c r="AD8" s="28">
        <v>40.015000000000001</v>
      </c>
      <c r="AE8" s="15" t="s">
        <v>47</v>
      </c>
      <c r="AF8" s="28">
        <v>57.072508333000002</v>
      </c>
      <c r="AG8" s="9" t="s">
        <v>47</v>
      </c>
      <c r="AH8" s="13" t="str">
        <f>IF(E8&gt;$E$28, IF(J8&gt;$J$28,"**"," ")," ")</f>
        <v xml:space="preserve"> </v>
      </c>
    </row>
    <row r="9" spans="1:34" x14ac:dyDescent="0.2">
      <c r="A9" s="2" t="s">
        <v>49</v>
      </c>
      <c r="B9" t="s">
        <v>76</v>
      </c>
      <c r="C9"/>
      <c r="D9">
        <v>117</v>
      </c>
      <c r="E9" s="29">
        <v>10663.022460218001</v>
      </c>
      <c r="F9" s="29"/>
      <c r="G9" s="15"/>
      <c r="H9" s="28">
        <v>15.232889229</v>
      </c>
      <c r="I9" s="15"/>
      <c r="J9" s="33">
        <v>3388.593785</v>
      </c>
      <c r="K9" s="15" t="s">
        <v>47</v>
      </c>
      <c r="L9" s="29">
        <v>18096.117316484</v>
      </c>
      <c r="M9" s="7"/>
      <c r="N9" s="28">
        <v>0.75</v>
      </c>
      <c r="O9" s="15" t="s">
        <v>47</v>
      </c>
      <c r="P9" s="34">
        <v>0.36865352099999998</v>
      </c>
      <c r="Q9" s="15"/>
      <c r="R9" s="35">
        <v>0.71023731472999996</v>
      </c>
      <c r="S9" s="15" t="s">
        <v>47</v>
      </c>
      <c r="T9" s="28">
        <v>72.968065048</v>
      </c>
      <c r="U9" s="8" t="s">
        <v>47</v>
      </c>
      <c r="V9" s="28">
        <v>9.2108056400000002</v>
      </c>
      <c r="W9" s="8" t="s">
        <v>23</v>
      </c>
      <c r="X9" s="28">
        <v>36.164999999999999</v>
      </c>
      <c r="Y9" s="9"/>
      <c r="Z9" s="28">
        <v>7.7450000000000001</v>
      </c>
      <c r="AA9" s="9" t="s">
        <v>47</v>
      </c>
      <c r="AB9" s="28">
        <v>21.18</v>
      </c>
      <c r="AC9" s="14" t="s">
        <v>47</v>
      </c>
      <c r="AD9" s="28">
        <v>38.102499999999999</v>
      </c>
      <c r="AE9" s="15" t="s">
        <v>47</v>
      </c>
      <c r="AF9" s="28">
        <v>60.739030757000002</v>
      </c>
      <c r="AG9" s="9" t="s">
        <v>47</v>
      </c>
      <c r="AH9" s="13" t="str">
        <f t="shared" ref="AH9:AH27" si="0">IF(E9&gt;$E$28, IF(J9&gt;$J$28,"**"," ")," ")</f>
        <v xml:space="preserve"> </v>
      </c>
    </row>
    <row r="10" spans="1:34" x14ac:dyDescent="0.2">
      <c r="A10" s="2" t="s">
        <v>50</v>
      </c>
      <c r="B10" t="s">
        <v>77</v>
      </c>
      <c r="C10"/>
      <c r="D10">
        <v>116</v>
      </c>
      <c r="E10" s="29">
        <v>11946.771895289001</v>
      </c>
      <c r="F10" s="29"/>
      <c r="G10" s="15"/>
      <c r="H10" s="28">
        <v>17.066816993</v>
      </c>
      <c r="I10" s="15"/>
      <c r="J10" s="33">
        <v>3374.9439630000002</v>
      </c>
      <c r="K10" s="15"/>
      <c r="L10" s="29">
        <v>20220.431337362999</v>
      </c>
      <c r="M10" s="7"/>
      <c r="N10" s="28">
        <v>0.125</v>
      </c>
      <c r="O10" s="15" t="s">
        <v>47</v>
      </c>
      <c r="P10" s="34">
        <v>0.39811342</v>
      </c>
      <c r="Q10" s="15" t="s">
        <v>47</v>
      </c>
      <c r="R10" s="35">
        <v>0.71046978308999997</v>
      </c>
      <c r="S10" s="15"/>
      <c r="T10" s="28">
        <v>72.565727793999997</v>
      </c>
      <c r="U10" s="8"/>
      <c r="V10" s="28">
        <v>8.8247219220000002</v>
      </c>
      <c r="W10" s="8" t="s">
        <v>47</v>
      </c>
      <c r="X10" s="28">
        <v>37.590000000000003</v>
      </c>
      <c r="Y10" s="9" t="s">
        <v>47</v>
      </c>
      <c r="Z10" s="28">
        <v>7.8674999999999997</v>
      </c>
      <c r="AA10" s="9" t="s">
        <v>47</v>
      </c>
      <c r="AB10" s="28">
        <v>20.977499999999999</v>
      </c>
      <c r="AC10" s="14" t="s">
        <v>47</v>
      </c>
      <c r="AD10" s="28">
        <v>37.462499999999999</v>
      </c>
      <c r="AE10" s="15"/>
      <c r="AF10" s="28">
        <v>58.288873107000001</v>
      </c>
      <c r="AG10" s="9"/>
      <c r="AH10" s="13" t="str">
        <f t="shared" si="0"/>
        <v xml:space="preserve"> </v>
      </c>
    </row>
    <row r="11" spans="1:34" x14ac:dyDescent="0.2">
      <c r="A11" s="2" t="s">
        <v>50</v>
      </c>
      <c r="B11" t="s">
        <v>78</v>
      </c>
      <c r="C11"/>
      <c r="D11">
        <v>119</v>
      </c>
      <c r="E11" s="29">
        <v>11801.742902758</v>
      </c>
      <c r="F11" s="29"/>
      <c r="G11" s="15"/>
      <c r="H11" s="28">
        <v>16.859632718</v>
      </c>
      <c r="I11" s="15"/>
      <c r="J11" s="33">
        <v>3428.881785</v>
      </c>
      <c r="K11" s="15" t="s">
        <v>47</v>
      </c>
      <c r="L11" s="29">
        <v>20254.960028758</v>
      </c>
      <c r="M11" s="7"/>
      <c r="N11" s="28">
        <v>1.625</v>
      </c>
      <c r="O11" s="8" t="s">
        <v>23</v>
      </c>
      <c r="P11" s="34">
        <v>0.47744291700000002</v>
      </c>
      <c r="Q11" s="8" t="s">
        <v>23</v>
      </c>
      <c r="R11" s="35">
        <v>0.71776836012</v>
      </c>
      <c r="S11" s="15" t="s">
        <v>47</v>
      </c>
      <c r="T11" s="28">
        <v>73.325477704999997</v>
      </c>
      <c r="U11" s="8" t="s">
        <v>47</v>
      </c>
      <c r="V11" s="28">
        <v>8.3005974239999993</v>
      </c>
      <c r="W11" s="8" t="s">
        <v>47</v>
      </c>
      <c r="X11" s="28">
        <v>35.674999999999997</v>
      </c>
      <c r="Y11" s="9" t="s">
        <v>47</v>
      </c>
      <c r="Z11" s="28">
        <v>8.3674999999999997</v>
      </c>
      <c r="AA11" s="9" t="s">
        <v>47</v>
      </c>
      <c r="AB11" s="28">
        <v>20.635000000000002</v>
      </c>
      <c r="AC11" s="14" t="s">
        <v>47</v>
      </c>
      <c r="AD11" s="28">
        <v>37.575000000000003</v>
      </c>
      <c r="AE11" s="15"/>
      <c r="AF11" s="28">
        <v>59.309993544000001</v>
      </c>
      <c r="AG11" s="9"/>
      <c r="AH11" s="13" t="str">
        <f t="shared" si="0"/>
        <v>**</v>
      </c>
    </row>
    <row r="12" spans="1:34" s="5" customFormat="1" x14ac:dyDescent="0.2">
      <c r="A12" s="2" t="s">
        <v>51</v>
      </c>
      <c r="B12" t="s">
        <v>56</v>
      </c>
      <c r="C12"/>
      <c r="D12">
        <v>115</v>
      </c>
      <c r="E12" s="29">
        <v>9760.2108288809995</v>
      </c>
      <c r="F12" s="29"/>
      <c r="G12" s="15"/>
      <c r="H12" s="28">
        <v>13.943158327000001</v>
      </c>
      <c r="I12" s="15"/>
      <c r="J12" s="33">
        <v>3431.6544130000002</v>
      </c>
      <c r="K12" s="15" t="s">
        <v>47</v>
      </c>
      <c r="L12" s="29">
        <v>16761.248132739998</v>
      </c>
      <c r="N12" s="28">
        <v>0.25</v>
      </c>
      <c r="O12" s="15"/>
      <c r="P12" s="34">
        <v>0.42334805399999997</v>
      </c>
      <c r="Q12" s="15" t="s">
        <v>47</v>
      </c>
      <c r="R12" s="35">
        <v>0.71816941092999997</v>
      </c>
      <c r="S12" s="15" t="s">
        <v>47</v>
      </c>
      <c r="T12" s="28">
        <v>73.346016769000002</v>
      </c>
      <c r="U12" s="5" t="s">
        <v>47</v>
      </c>
      <c r="V12" s="28">
        <v>8.5821234279999992</v>
      </c>
      <c r="W12" s="5" t="s">
        <v>47</v>
      </c>
      <c r="X12" s="28">
        <v>38.755000000000003</v>
      </c>
      <c r="Z12" s="28">
        <v>7.9924999999999997</v>
      </c>
      <c r="AB12" s="28">
        <v>20.952500000000001</v>
      </c>
      <c r="AC12" s="15" t="s">
        <v>47</v>
      </c>
      <c r="AD12" s="28">
        <v>37.397500000000001</v>
      </c>
      <c r="AE12" s="15" t="s">
        <v>47</v>
      </c>
      <c r="AF12" s="28">
        <v>59.418068216999998</v>
      </c>
      <c r="AG12" s="5" t="s">
        <v>47</v>
      </c>
      <c r="AH12" s="13" t="str">
        <f t="shared" si="0"/>
        <v xml:space="preserve"> </v>
      </c>
    </row>
    <row r="13" spans="1:34" s="5" customFormat="1" x14ac:dyDescent="0.2">
      <c r="A13" s="2" t="s">
        <v>51</v>
      </c>
      <c r="B13" t="s">
        <v>57</v>
      </c>
      <c r="C13"/>
      <c r="D13">
        <v>116</v>
      </c>
      <c r="E13" s="29">
        <v>11885.406017035</v>
      </c>
      <c r="F13" s="29"/>
      <c r="G13" s="15"/>
      <c r="H13" s="28">
        <v>16.979151453</v>
      </c>
      <c r="I13" s="15"/>
      <c r="J13" s="33">
        <v>3487.1863450000001</v>
      </c>
      <c r="K13" s="15" t="s">
        <v>47</v>
      </c>
      <c r="L13" s="29">
        <v>20717.453504568999</v>
      </c>
      <c r="N13" s="28">
        <v>0.125</v>
      </c>
      <c r="O13" s="15"/>
      <c r="P13" s="34">
        <v>0.38146781000000002</v>
      </c>
      <c r="Q13" s="15" t="s">
        <v>47</v>
      </c>
      <c r="R13" s="35">
        <v>0.72380906127</v>
      </c>
      <c r="S13" s="15" t="s">
        <v>47</v>
      </c>
      <c r="T13" s="28">
        <v>74.355428360000005</v>
      </c>
      <c r="U13" s="5" t="s">
        <v>47</v>
      </c>
      <c r="V13" s="28">
        <v>8.8272536460000008</v>
      </c>
      <c r="W13" s="5" t="s">
        <v>47</v>
      </c>
      <c r="X13" s="28">
        <v>36.467500000000001</v>
      </c>
      <c r="Y13" s="5" t="s">
        <v>47</v>
      </c>
      <c r="Z13" s="28">
        <v>7.8949999999999996</v>
      </c>
      <c r="AA13" s="5" t="s">
        <v>47</v>
      </c>
      <c r="AB13" s="28">
        <v>20.2775</v>
      </c>
      <c r="AC13" s="15" t="s">
        <v>47</v>
      </c>
      <c r="AD13" s="28">
        <v>37.555</v>
      </c>
      <c r="AE13" s="15" t="s">
        <v>47</v>
      </c>
      <c r="AF13" s="28">
        <v>62.339849536999999</v>
      </c>
      <c r="AG13" s="5" t="s">
        <v>47</v>
      </c>
      <c r="AH13" s="13" t="str">
        <f t="shared" si="0"/>
        <v>**</v>
      </c>
    </row>
    <row r="14" spans="1:34" x14ac:dyDescent="0.2">
      <c r="A14" s="2" t="s">
        <v>51</v>
      </c>
      <c r="B14" t="s">
        <v>58</v>
      </c>
      <c r="C14"/>
      <c r="D14">
        <v>116</v>
      </c>
      <c r="E14" s="29">
        <v>10756.790423941</v>
      </c>
      <c r="F14" s="29"/>
      <c r="G14" s="15"/>
      <c r="H14" s="28">
        <v>15.366843463</v>
      </c>
      <c r="I14" s="15"/>
      <c r="J14" s="33">
        <v>3548.2904840000001</v>
      </c>
      <c r="K14" s="15" t="s">
        <v>47</v>
      </c>
      <c r="L14" s="29">
        <v>19072.512595599001</v>
      </c>
      <c r="N14" s="28">
        <v>0.25</v>
      </c>
      <c r="O14" s="15" t="s">
        <v>47</v>
      </c>
      <c r="P14" s="34">
        <v>0.40820935800000002</v>
      </c>
      <c r="Q14" s="15" t="s">
        <v>47</v>
      </c>
      <c r="R14" s="35">
        <v>0.73348763972999997</v>
      </c>
      <c r="S14" s="15" t="s">
        <v>47</v>
      </c>
      <c r="T14" s="28">
        <v>74.934065626999995</v>
      </c>
      <c r="U14" s="2" t="s">
        <v>47</v>
      </c>
      <c r="V14" s="28">
        <v>9.0435873769999997</v>
      </c>
      <c r="W14" s="2" t="s">
        <v>23</v>
      </c>
      <c r="X14" s="28">
        <v>40.39</v>
      </c>
      <c r="Z14" s="28">
        <v>8.0250000000000004</v>
      </c>
      <c r="AA14" s="2" t="s">
        <v>47</v>
      </c>
      <c r="AB14" s="28">
        <v>18.962499999999999</v>
      </c>
      <c r="AC14" s="15" t="s">
        <v>47</v>
      </c>
      <c r="AD14" s="28">
        <v>33.452500000000001</v>
      </c>
      <c r="AE14" s="15" t="s">
        <v>47</v>
      </c>
      <c r="AF14" s="28">
        <v>62.323353932000003</v>
      </c>
      <c r="AG14" s="2" t="s">
        <v>47</v>
      </c>
      <c r="AH14" s="13" t="str">
        <f t="shared" si="0"/>
        <v xml:space="preserve"> </v>
      </c>
    </row>
    <row r="15" spans="1:34" x14ac:dyDescent="0.2">
      <c r="A15" s="2" t="s">
        <v>51</v>
      </c>
      <c r="B15" t="s">
        <v>59</v>
      </c>
      <c r="C15"/>
      <c r="D15">
        <v>117</v>
      </c>
      <c r="E15" s="29">
        <v>11065.671337189</v>
      </c>
      <c r="F15" s="29"/>
      <c r="G15" s="15"/>
      <c r="H15" s="28">
        <v>15.80810191</v>
      </c>
      <c r="I15" s="15"/>
      <c r="J15" s="33">
        <v>3386.5799350000002</v>
      </c>
      <c r="K15" s="15" t="s">
        <v>47</v>
      </c>
      <c r="L15" s="29">
        <v>18755.906857299</v>
      </c>
      <c r="N15" s="28">
        <v>0.5</v>
      </c>
      <c r="O15" s="15" t="s">
        <v>47</v>
      </c>
      <c r="P15" s="34">
        <v>0.44896280399999999</v>
      </c>
      <c r="Q15" s="15" t="s">
        <v>23</v>
      </c>
      <c r="R15" s="35">
        <v>0.71014187421999997</v>
      </c>
      <c r="S15" s="15" t="s">
        <v>47</v>
      </c>
      <c r="T15" s="28">
        <v>72.993008781</v>
      </c>
      <c r="U15" s="2" t="s">
        <v>47</v>
      </c>
      <c r="V15" s="28">
        <v>8.3767295140000009</v>
      </c>
      <c r="W15" s="2" t="s">
        <v>47</v>
      </c>
      <c r="X15" s="28">
        <v>36.270000000000003</v>
      </c>
      <c r="Y15" s="2" t="s">
        <v>47</v>
      </c>
      <c r="Z15" s="28">
        <v>7.5625</v>
      </c>
      <c r="AA15" s="2" t="s">
        <v>47</v>
      </c>
      <c r="AB15" s="28">
        <v>22.195</v>
      </c>
      <c r="AC15" s="15"/>
      <c r="AD15" s="28">
        <v>40.662500000000001</v>
      </c>
      <c r="AE15" s="15"/>
      <c r="AF15" s="28">
        <v>60.452257113999998</v>
      </c>
      <c r="AG15" s="2" t="s">
        <v>47</v>
      </c>
      <c r="AH15" s="13" t="str">
        <f t="shared" si="0"/>
        <v xml:space="preserve"> </v>
      </c>
    </row>
    <row r="16" spans="1:34" x14ac:dyDescent="0.2">
      <c r="A16" s="2" t="s">
        <v>51</v>
      </c>
      <c r="B16" t="s">
        <v>60</v>
      </c>
      <c r="C16"/>
      <c r="D16">
        <v>119</v>
      </c>
      <c r="E16" s="29">
        <v>13169.793855514001</v>
      </c>
      <c r="F16" s="29"/>
      <c r="G16" s="8" t="s">
        <v>23</v>
      </c>
      <c r="H16" s="28">
        <v>18.813991221999999</v>
      </c>
      <c r="I16" s="8" t="s">
        <v>23</v>
      </c>
      <c r="J16" s="33">
        <v>3536.0241179999998</v>
      </c>
      <c r="K16" s="15"/>
      <c r="L16" s="29">
        <v>23281.313248775001</v>
      </c>
      <c r="M16" s="2" t="s">
        <v>23</v>
      </c>
      <c r="N16" s="28">
        <v>1.375</v>
      </c>
      <c r="O16" s="8" t="s">
        <v>23</v>
      </c>
      <c r="P16" s="34">
        <v>0.48003359699999998</v>
      </c>
      <c r="Q16" s="8" t="s">
        <v>23</v>
      </c>
      <c r="R16" s="35">
        <v>0.73167427407999996</v>
      </c>
      <c r="S16" s="15"/>
      <c r="T16" s="28">
        <v>74.848556649000002</v>
      </c>
      <c r="V16" s="28">
        <v>8.3051201720000005</v>
      </c>
      <c r="X16" s="28">
        <v>38.012500000000003</v>
      </c>
      <c r="Y16" s="2" t="s">
        <v>47</v>
      </c>
      <c r="Z16" s="28">
        <v>7.95</v>
      </c>
      <c r="AA16" s="2" t="s">
        <v>47</v>
      </c>
      <c r="AB16" s="28">
        <v>18.625</v>
      </c>
      <c r="AC16" s="15" t="s">
        <v>47</v>
      </c>
      <c r="AD16" s="28">
        <v>35.357500000000002</v>
      </c>
      <c r="AE16" s="15"/>
      <c r="AF16" s="28">
        <v>62.025949281000003</v>
      </c>
      <c r="AH16" s="13" t="str">
        <f t="shared" si="0"/>
        <v>**</v>
      </c>
    </row>
    <row r="17" spans="1:34" x14ac:dyDescent="0.2">
      <c r="A17" s="2" t="s">
        <v>52</v>
      </c>
      <c r="B17" t="s">
        <v>61</v>
      </c>
      <c r="C17"/>
      <c r="D17">
        <v>118</v>
      </c>
      <c r="E17" s="29">
        <v>13315.103846733</v>
      </c>
      <c r="F17" s="29"/>
      <c r="G17" s="2" t="s">
        <v>23</v>
      </c>
      <c r="H17" s="28">
        <v>19.021576924000001</v>
      </c>
      <c r="I17" s="2" t="s">
        <v>23</v>
      </c>
      <c r="J17" s="33">
        <v>3502.3629940000001</v>
      </c>
      <c r="L17" s="29">
        <v>23375.637434233999</v>
      </c>
      <c r="M17" s="2" t="s">
        <v>23</v>
      </c>
      <c r="N17" s="28">
        <v>1.375</v>
      </c>
      <c r="O17" s="2" t="s">
        <v>23</v>
      </c>
      <c r="P17" s="34">
        <v>0.46158328199999998</v>
      </c>
      <c r="Q17" s="2" t="s">
        <v>23</v>
      </c>
      <c r="R17" s="35">
        <v>0.72690647666999997</v>
      </c>
      <c r="T17" s="28">
        <v>74.459682469000001</v>
      </c>
      <c r="V17" s="28">
        <v>7.956120297</v>
      </c>
      <c r="X17" s="28">
        <v>38.04</v>
      </c>
      <c r="Z17" s="28">
        <v>7.9524999999999997</v>
      </c>
      <c r="AB17" s="28">
        <v>20.252500000000001</v>
      </c>
      <c r="AD17" s="28">
        <v>37.127499999999998</v>
      </c>
      <c r="AF17" s="28">
        <v>61.566790423999997</v>
      </c>
      <c r="AH17" s="13" t="str">
        <f t="shared" si="0"/>
        <v>**</v>
      </c>
    </row>
    <row r="18" spans="1:34" x14ac:dyDescent="0.2">
      <c r="A18" s="2" t="s">
        <v>52</v>
      </c>
      <c r="B18" t="s">
        <v>62</v>
      </c>
      <c r="C18"/>
      <c r="D18">
        <v>119</v>
      </c>
      <c r="E18" s="29">
        <v>10990.806516889001</v>
      </c>
      <c r="F18" s="29"/>
      <c r="H18" s="28">
        <v>15.701152167</v>
      </c>
      <c r="J18" s="33">
        <v>3493.5777149999999</v>
      </c>
      <c r="L18" s="29">
        <v>19111.891895509001</v>
      </c>
      <c r="N18" s="28">
        <v>1.625</v>
      </c>
      <c r="O18" s="2" t="s">
        <v>23</v>
      </c>
      <c r="P18" s="34">
        <v>0.45764606499999999</v>
      </c>
      <c r="Q18" s="2" t="s">
        <v>23</v>
      </c>
      <c r="R18" s="35">
        <v>0.72583054893999999</v>
      </c>
      <c r="T18" s="28">
        <v>74.290193221999999</v>
      </c>
      <c r="V18" s="28">
        <v>7.9541855979999996</v>
      </c>
      <c r="X18" s="28">
        <v>38.532499999999999</v>
      </c>
      <c r="Z18" s="28">
        <v>7.8049999999999997</v>
      </c>
      <c r="AB18" s="28">
        <v>19.372499999999999</v>
      </c>
      <c r="AD18" s="28">
        <v>35.797499999999999</v>
      </c>
      <c r="AF18" s="28">
        <v>61.281997492000002</v>
      </c>
      <c r="AH18" s="13" t="str">
        <f t="shared" si="0"/>
        <v xml:space="preserve"> </v>
      </c>
    </row>
    <row r="19" spans="1:34" x14ac:dyDescent="0.2">
      <c r="A19" s="2" t="s">
        <v>52</v>
      </c>
      <c r="B19" t="s">
        <v>63</v>
      </c>
      <c r="C19"/>
      <c r="D19">
        <v>135</v>
      </c>
      <c r="E19" s="29">
        <v>13543.486165769</v>
      </c>
      <c r="F19" s="29"/>
      <c r="G19" s="2" t="s">
        <v>23</v>
      </c>
      <c r="H19" s="28">
        <v>19.347837380000001</v>
      </c>
      <c r="I19" s="2" t="s">
        <v>23</v>
      </c>
      <c r="J19" s="33">
        <v>3414.49845</v>
      </c>
      <c r="L19" s="29">
        <v>23100.742290261998</v>
      </c>
      <c r="M19" s="2" t="s">
        <v>23</v>
      </c>
      <c r="N19" s="28">
        <v>0.625</v>
      </c>
      <c r="P19" s="34">
        <v>0.45818125199999998</v>
      </c>
      <c r="Q19" s="2" t="s">
        <v>23</v>
      </c>
      <c r="R19" s="35">
        <v>0.71428628101000002</v>
      </c>
      <c r="T19" s="28">
        <v>73.337042944000004</v>
      </c>
      <c r="V19" s="28">
        <v>8.8597053429999999</v>
      </c>
      <c r="W19" s="2" t="s">
        <v>23</v>
      </c>
      <c r="X19" s="28">
        <v>31.67</v>
      </c>
      <c r="Z19" s="28">
        <v>9.17</v>
      </c>
      <c r="AA19" s="2" t="s">
        <v>23</v>
      </c>
      <c r="AB19" s="28">
        <v>21.447500000000002</v>
      </c>
      <c r="AD19" s="28">
        <v>39.792499999999997</v>
      </c>
      <c r="AF19" s="28">
        <v>60.605481474999998</v>
      </c>
      <c r="AH19" s="13" t="str">
        <f t="shared" si="0"/>
        <v xml:space="preserve"> </v>
      </c>
    </row>
    <row r="20" spans="1:34" x14ac:dyDescent="0.2">
      <c r="A20" s="2" t="s">
        <v>53</v>
      </c>
      <c r="B20" t="s">
        <v>64</v>
      </c>
      <c r="C20"/>
      <c r="D20">
        <v>118</v>
      </c>
      <c r="E20" s="29">
        <v>11485.532003545</v>
      </c>
      <c r="F20" s="29"/>
      <c r="H20" s="28">
        <v>16.407902862</v>
      </c>
      <c r="J20" s="33">
        <v>3439.3701430000001</v>
      </c>
      <c r="L20" s="29">
        <v>19736.126586095001</v>
      </c>
      <c r="N20" s="28">
        <v>1.625</v>
      </c>
      <c r="O20" s="2" t="s">
        <v>23</v>
      </c>
      <c r="P20" s="34">
        <v>0.54290960099999996</v>
      </c>
      <c r="Q20" s="2" t="s">
        <v>23</v>
      </c>
      <c r="R20" s="35">
        <v>0.71754216179999997</v>
      </c>
      <c r="T20" s="28">
        <v>73.707060725999995</v>
      </c>
      <c r="V20" s="28">
        <v>7.9601419050000004</v>
      </c>
      <c r="X20" s="28">
        <v>36.545000000000002</v>
      </c>
      <c r="Z20" s="28">
        <v>7.2824999999999998</v>
      </c>
      <c r="AB20" s="28">
        <v>20.677499999999998</v>
      </c>
      <c r="AD20" s="28">
        <v>38.365000000000002</v>
      </c>
      <c r="AF20" s="28">
        <v>61.254125475000002</v>
      </c>
      <c r="AH20" s="13" t="str">
        <f t="shared" si="0"/>
        <v>**</v>
      </c>
    </row>
    <row r="21" spans="1:34" x14ac:dyDescent="0.2">
      <c r="A21" s="2" t="s">
        <v>53</v>
      </c>
      <c r="B21" t="s">
        <v>65</v>
      </c>
      <c r="C21"/>
      <c r="D21">
        <v>116</v>
      </c>
      <c r="E21" s="29">
        <v>10605.694911846</v>
      </c>
      <c r="F21" s="29"/>
      <c r="H21" s="28">
        <v>15.150992731000001</v>
      </c>
      <c r="J21" s="33">
        <v>3339.7696470000001</v>
      </c>
      <c r="L21" s="29">
        <v>17707.308255226999</v>
      </c>
      <c r="N21" s="28">
        <v>0.75</v>
      </c>
      <c r="P21" s="34">
        <v>0.39731943600000003</v>
      </c>
      <c r="R21" s="35">
        <v>0.70590091325000004</v>
      </c>
      <c r="T21" s="28">
        <v>72.056171868000007</v>
      </c>
      <c r="V21" s="28">
        <v>9.1119873699999996</v>
      </c>
      <c r="W21" s="2" t="s">
        <v>23</v>
      </c>
      <c r="X21" s="28">
        <v>36.942500000000003</v>
      </c>
      <c r="Z21" s="28">
        <v>7.5149999999999997</v>
      </c>
      <c r="AB21" s="28">
        <v>21.3825</v>
      </c>
      <c r="AD21" s="28">
        <v>38.477499999999999</v>
      </c>
      <c r="AF21" s="28">
        <v>57.415704935000001</v>
      </c>
      <c r="AH21" s="13" t="str">
        <f t="shared" si="0"/>
        <v xml:space="preserve"> </v>
      </c>
    </row>
    <row r="22" spans="1:34" x14ac:dyDescent="0.2">
      <c r="A22" s="2" t="s">
        <v>53</v>
      </c>
      <c r="B22" t="s">
        <v>66</v>
      </c>
      <c r="C22"/>
      <c r="D22">
        <v>117</v>
      </c>
      <c r="E22" s="29">
        <v>11447.523328227</v>
      </c>
      <c r="F22" s="29"/>
      <c r="H22" s="28">
        <v>16.353604754999999</v>
      </c>
      <c r="J22" s="33">
        <v>3329.6028339999998</v>
      </c>
      <c r="L22" s="29">
        <v>19070.839500894999</v>
      </c>
      <c r="N22" s="28">
        <v>0.375</v>
      </c>
      <c r="P22" s="34">
        <v>0.37925795699999998</v>
      </c>
      <c r="R22" s="35">
        <v>0.70117331393000004</v>
      </c>
      <c r="T22" s="28">
        <v>72.289875113999997</v>
      </c>
      <c r="V22" s="28">
        <v>8.9841885030000004</v>
      </c>
      <c r="W22" s="2" t="s">
        <v>23</v>
      </c>
      <c r="X22" s="28">
        <v>32.622500000000002</v>
      </c>
      <c r="Z22" s="28">
        <v>7.95</v>
      </c>
      <c r="AB22" s="28">
        <v>23.03</v>
      </c>
      <c r="AD22" s="28">
        <v>41.177500000000002</v>
      </c>
      <c r="AF22" s="28">
        <v>60.344726059999999</v>
      </c>
      <c r="AH22" s="13" t="str">
        <f t="shared" si="0"/>
        <v xml:space="preserve"> </v>
      </c>
    </row>
    <row r="23" spans="1:34" x14ac:dyDescent="0.2">
      <c r="A23" s="2" t="s">
        <v>54</v>
      </c>
      <c r="B23" t="s">
        <v>67</v>
      </c>
      <c r="C23"/>
      <c r="D23">
        <v>116</v>
      </c>
      <c r="E23" s="29">
        <v>9762.5953717560005</v>
      </c>
      <c r="F23" s="29"/>
      <c r="H23" s="28">
        <v>13.946564817000001</v>
      </c>
      <c r="J23" s="33">
        <v>3598.4689749999998</v>
      </c>
      <c r="K23" s="2" t="s">
        <v>23</v>
      </c>
      <c r="L23" s="29">
        <v>17566.220088034999</v>
      </c>
      <c r="N23" s="28">
        <v>0.375</v>
      </c>
      <c r="P23" s="34">
        <v>0.39510320199999999</v>
      </c>
      <c r="R23" s="35">
        <v>0.74174917338000002</v>
      </c>
      <c r="S23" s="2" t="s">
        <v>23</v>
      </c>
      <c r="T23" s="28">
        <v>75.520931097000002</v>
      </c>
      <c r="U23" s="2" t="s">
        <v>23</v>
      </c>
      <c r="V23" s="28">
        <v>8.5055406569999992</v>
      </c>
      <c r="X23" s="28">
        <v>41.734999999999999</v>
      </c>
      <c r="Y23" s="2" t="s">
        <v>23</v>
      </c>
      <c r="Z23" s="28">
        <v>8.8125</v>
      </c>
      <c r="AA23" s="2" t="s">
        <v>23</v>
      </c>
      <c r="AB23" s="28">
        <v>18.462499999999999</v>
      </c>
      <c r="AD23" s="28">
        <v>33.612499999999997</v>
      </c>
      <c r="AF23" s="28">
        <v>61.624004405999997</v>
      </c>
      <c r="AH23" s="13" t="str">
        <f t="shared" si="0"/>
        <v xml:space="preserve"> </v>
      </c>
    </row>
    <row r="24" spans="1:34" x14ac:dyDescent="0.2">
      <c r="A24" s="2" t="s">
        <v>55</v>
      </c>
      <c r="B24" t="s">
        <v>68</v>
      </c>
      <c r="C24"/>
      <c r="D24">
        <v>116</v>
      </c>
      <c r="E24" s="29">
        <v>9765.4992712900003</v>
      </c>
      <c r="F24" s="29"/>
      <c r="H24" s="28">
        <v>13.950713244999999</v>
      </c>
      <c r="J24" s="33">
        <v>3232.9342299999998</v>
      </c>
      <c r="L24" s="29">
        <v>15852.146967262001</v>
      </c>
      <c r="N24" s="28">
        <v>2.125</v>
      </c>
      <c r="O24" s="2" t="s">
        <v>23</v>
      </c>
      <c r="P24" s="34">
        <v>0.42394363099999999</v>
      </c>
      <c r="R24" s="35">
        <v>0.68922179457999999</v>
      </c>
      <c r="T24" s="28">
        <v>70.772920095000003</v>
      </c>
      <c r="V24" s="28">
        <v>8.0044880200000001</v>
      </c>
      <c r="X24" s="28">
        <v>37.68</v>
      </c>
      <c r="Z24" s="28">
        <v>6.9124999999999996</v>
      </c>
      <c r="AB24" s="28">
        <v>23.897500000000001</v>
      </c>
      <c r="AC24" s="2" t="s">
        <v>23</v>
      </c>
      <c r="AD24" s="28">
        <v>41.674999999999997</v>
      </c>
      <c r="AE24" s="2" t="s">
        <v>23</v>
      </c>
      <c r="AF24" s="28">
        <v>57.464413311999998</v>
      </c>
      <c r="AH24" s="13" t="str">
        <f t="shared" si="0"/>
        <v xml:space="preserve"> </v>
      </c>
    </row>
    <row r="25" spans="1:34" ht="15.75" customHeight="1" x14ac:dyDescent="0.2">
      <c r="A25" s="2" t="s">
        <v>55</v>
      </c>
      <c r="B25" t="s">
        <v>69</v>
      </c>
      <c r="C25"/>
      <c r="D25">
        <v>116</v>
      </c>
      <c r="E25" s="29">
        <v>12009.903770131001</v>
      </c>
      <c r="F25" s="29"/>
      <c r="H25" s="28">
        <v>17.157005386000002</v>
      </c>
      <c r="J25" s="33">
        <v>3400.6209669999998</v>
      </c>
      <c r="L25" s="29">
        <v>20546.665380684</v>
      </c>
      <c r="N25" s="28">
        <v>0.375</v>
      </c>
      <c r="P25" s="34">
        <v>0.38510898500000001</v>
      </c>
      <c r="R25" s="35">
        <v>0.71168630553000001</v>
      </c>
      <c r="T25" s="28">
        <v>73.151716557</v>
      </c>
      <c r="V25" s="28">
        <v>9.0890546800000003</v>
      </c>
      <c r="W25" s="2" t="s">
        <v>23</v>
      </c>
      <c r="X25" s="28">
        <v>35.49</v>
      </c>
      <c r="Z25" s="28">
        <v>8.3550000000000004</v>
      </c>
      <c r="AB25" s="28">
        <v>21.732500000000002</v>
      </c>
      <c r="AD25" s="28">
        <v>38.79</v>
      </c>
      <c r="AF25" s="28">
        <v>60.920160832000001</v>
      </c>
      <c r="AH25" s="13" t="str">
        <f t="shared" si="0"/>
        <v xml:space="preserve"> </v>
      </c>
    </row>
    <row r="26" spans="1:34" x14ac:dyDescent="0.2">
      <c r="A26" s="2" t="s">
        <v>55</v>
      </c>
      <c r="B26" t="s">
        <v>70</v>
      </c>
      <c r="C26"/>
      <c r="D26">
        <v>117</v>
      </c>
      <c r="E26" s="29">
        <v>11296.718060756</v>
      </c>
      <c r="F26" s="29"/>
      <c r="H26" s="28">
        <v>16.138168658000001</v>
      </c>
      <c r="J26" s="33">
        <v>3334.9006169999998</v>
      </c>
      <c r="L26" s="29">
        <v>18864.629391001999</v>
      </c>
      <c r="N26" s="28">
        <v>0.5</v>
      </c>
      <c r="P26" s="34">
        <v>0.37253589300000001</v>
      </c>
      <c r="R26" s="35">
        <v>0.70204658666999997</v>
      </c>
      <c r="T26" s="28">
        <v>72.371133407000002</v>
      </c>
      <c r="V26" s="28">
        <v>9.0913615320000005</v>
      </c>
      <c r="W26" s="2" t="s">
        <v>23</v>
      </c>
      <c r="X26" s="28">
        <v>34.024999999999999</v>
      </c>
      <c r="Z26" s="28">
        <v>7.8925000000000001</v>
      </c>
      <c r="AB26" s="28">
        <v>22.912500000000001</v>
      </c>
      <c r="AD26" s="28">
        <v>40.564999999999998</v>
      </c>
      <c r="AF26" s="28">
        <v>60.389482452999999</v>
      </c>
      <c r="AH26" s="13" t="str">
        <f t="shared" si="0"/>
        <v xml:space="preserve"> </v>
      </c>
    </row>
    <row r="27" spans="1:34" ht="16" thickBot="1" x14ac:dyDescent="0.25">
      <c r="A27" s="2" t="s">
        <v>55</v>
      </c>
      <c r="B27" t="s">
        <v>71</v>
      </c>
      <c r="C27"/>
      <c r="D27">
        <v>118</v>
      </c>
      <c r="E27" s="29">
        <v>11860.04835431</v>
      </c>
      <c r="F27" s="29"/>
      <c r="H27" s="28">
        <v>16.94292622</v>
      </c>
      <c r="J27" s="33">
        <v>3447.151175</v>
      </c>
      <c r="L27" s="29">
        <v>20430.977843077999</v>
      </c>
      <c r="N27" s="28">
        <v>1.375</v>
      </c>
      <c r="O27" s="2" t="s">
        <v>23</v>
      </c>
      <c r="P27" s="34">
        <v>0.46705024499999998</v>
      </c>
      <c r="Q27" s="2" t="s">
        <v>23</v>
      </c>
      <c r="R27" s="35">
        <v>0.72051981790999997</v>
      </c>
      <c r="T27" s="28">
        <v>73.539407565000005</v>
      </c>
      <c r="V27" s="28">
        <v>7.5703082039999998</v>
      </c>
      <c r="X27" s="28">
        <v>40.057499999999997</v>
      </c>
      <c r="Z27" s="28">
        <v>7.5324999999999998</v>
      </c>
      <c r="AB27" s="28">
        <v>19.815000000000001</v>
      </c>
      <c r="AD27" s="28">
        <v>36.299999999999997</v>
      </c>
      <c r="AF27" s="28">
        <v>59.363229312000001</v>
      </c>
      <c r="AH27" s="13" t="str">
        <f t="shared" si="0"/>
        <v>**</v>
      </c>
    </row>
    <row r="28" spans="1:34" ht="15.75" customHeight="1" x14ac:dyDescent="0.2">
      <c r="A28" s="16" t="s">
        <v>26</v>
      </c>
      <c r="B28" s="16" t="s">
        <v>26</v>
      </c>
      <c r="C28" s="16"/>
      <c r="D28" s="16">
        <v>117.9</v>
      </c>
      <c r="E28" s="17">
        <v>11449.142260000001</v>
      </c>
      <c r="F28" s="17"/>
      <c r="G28" s="16"/>
      <c r="H28" s="18">
        <v>16.355917519999998</v>
      </c>
      <c r="I28" s="16"/>
      <c r="J28" s="17">
        <v>3419.9625000000001</v>
      </c>
      <c r="K28" s="16"/>
      <c r="L28" s="17">
        <v>19602.2755</v>
      </c>
      <c r="M28" s="17"/>
      <c r="N28" s="18">
        <v>0.81874999999999998</v>
      </c>
      <c r="O28" s="16" t="s">
        <v>47</v>
      </c>
      <c r="P28" s="20">
        <v>0.42573382900000001</v>
      </c>
      <c r="Q28" s="16" t="s">
        <v>47</v>
      </c>
      <c r="R28" s="19">
        <v>0.71550625000000001</v>
      </c>
      <c r="S28" s="16" t="s">
        <v>47</v>
      </c>
      <c r="T28" s="21">
        <v>73.3095</v>
      </c>
      <c r="U28" s="16" t="s">
        <v>47</v>
      </c>
      <c r="V28" s="18">
        <v>8.5491250000000001</v>
      </c>
      <c r="W28" s="16" t="s">
        <v>47</v>
      </c>
      <c r="X28" s="18">
        <v>36.973374999999997</v>
      </c>
      <c r="Y28" s="18" t="s">
        <v>47</v>
      </c>
      <c r="Z28" s="18">
        <v>7.9048749999999997</v>
      </c>
      <c r="AA28" s="18" t="s">
        <v>47</v>
      </c>
      <c r="AB28" s="18">
        <v>20.975874999999998</v>
      </c>
      <c r="AC28" s="18" t="s">
        <v>47</v>
      </c>
      <c r="AD28" s="18">
        <v>37.963000000000001</v>
      </c>
      <c r="AE28" s="16" t="s">
        <v>47</v>
      </c>
      <c r="AF28" s="18">
        <v>60.21</v>
      </c>
      <c r="AG28" s="18" t="s">
        <v>47</v>
      </c>
      <c r="AH28" s="18" t="s">
        <v>24</v>
      </c>
    </row>
    <row r="29" spans="1:34" ht="16" thickBot="1" x14ac:dyDescent="0.25">
      <c r="A29" s="22" t="s">
        <v>27</v>
      </c>
      <c r="B29" s="22" t="s">
        <v>27</v>
      </c>
      <c r="C29" s="22"/>
      <c r="D29" s="22">
        <v>0.94</v>
      </c>
      <c r="E29" s="23">
        <v>761.35024329999999</v>
      </c>
      <c r="F29" s="23"/>
      <c r="G29" s="22"/>
      <c r="H29" s="24">
        <v>1.087643205</v>
      </c>
      <c r="I29" s="22"/>
      <c r="J29" s="23">
        <v>72.75609034</v>
      </c>
      <c r="K29" s="22"/>
      <c r="L29" s="23">
        <v>1457.895532</v>
      </c>
      <c r="M29" s="23"/>
      <c r="N29" s="24">
        <v>0.16692688</v>
      </c>
      <c r="O29" s="22" t="s">
        <v>47</v>
      </c>
      <c r="P29" s="26">
        <v>1.1225000000000001E-2</v>
      </c>
      <c r="Q29" s="22" t="s">
        <v>47</v>
      </c>
      <c r="R29" s="25">
        <v>1.0868588930000001E-2</v>
      </c>
      <c r="S29" s="22" t="s">
        <v>47</v>
      </c>
      <c r="T29" s="27">
        <v>0.91597991999999995</v>
      </c>
      <c r="U29" s="22" t="s">
        <v>47</v>
      </c>
      <c r="V29" s="24">
        <v>0.16190158700000001</v>
      </c>
      <c r="W29" s="22" t="s">
        <v>47</v>
      </c>
      <c r="X29" s="24">
        <v>2.3741027469999998</v>
      </c>
      <c r="Y29" s="24" t="s">
        <v>47</v>
      </c>
      <c r="Z29" s="24">
        <v>0.26781076199999998</v>
      </c>
      <c r="AA29" s="24" t="s">
        <v>47</v>
      </c>
      <c r="AB29" s="24">
        <v>1.145054174</v>
      </c>
      <c r="AC29" s="24" t="s">
        <v>47</v>
      </c>
      <c r="AD29" s="24">
        <v>1.889136597</v>
      </c>
      <c r="AE29" s="22" t="s">
        <v>47</v>
      </c>
      <c r="AF29" s="24">
        <v>1.101584135</v>
      </c>
      <c r="AG29" s="24" t="s">
        <v>47</v>
      </c>
      <c r="AH29" s="24" t="s">
        <v>24</v>
      </c>
    </row>
    <row r="30" spans="1:34" x14ac:dyDescent="0.2">
      <c r="A30" s="10" t="s">
        <v>28</v>
      </c>
    </row>
    <row r="31" spans="1:34" x14ac:dyDescent="0.2">
      <c r="A31" s="10" t="s">
        <v>29</v>
      </c>
    </row>
    <row r="32" spans="1:34" x14ac:dyDescent="0.2">
      <c r="A32" s="2" t="s">
        <v>46</v>
      </c>
    </row>
    <row r="33" spans="1:1" x14ac:dyDescent="0.2">
      <c r="A33" s="11" t="s">
        <v>30</v>
      </c>
    </row>
    <row r="34" spans="1:1" x14ac:dyDescent="0.2">
      <c r="A34" s="10" t="s">
        <v>31</v>
      </c>
    </row>
    <row r="35" spans="1:1" x14ac:dyDescent="0.2">
      <c r="A35" s="12" t="s">
        <v>32</v>
      </c>
    </row>
    <row r="36" spans="1:1" x14ac:dyDescent="0.2">
      <c r="A36" s="10" t="s">
        <v>33</v>
      </c>
    </row>
    <row r="37" spans="1:1" x14ac:dyDescent="0.2">
      <c r="A37" s="10" t="s">
        <v>34</v>
      </c>
    </row>
    <row r="38" spans="1:1" x14ac:dyDescent="0.2">
      <c r="A38" s="10"/>
    </row>
    <row r="39" spans="1:1" x14ac:dyDescent="0.2">
      <c r="A39" s="11" t="s">
        <v>35</v>
      </c>
    </row>
    <row r="40" spans="1:1" x14ac:dyDescent="0.2">
      <c r="A40" s="10" t="s">
        <v>36</v>
      </c>
    </row>
    <row r="41" spans="1:1" x14ac:dyDescent="0.2">
      <c r="A41" s="10"/>
    </row>
    <row r="42" spans="1:1" x14ac:dyDescent="0.2">
      <c r="A42" s="11" t="s">
        <v>37</v>
      </c>
    </row>
    <row r="43" spans="1:1" x14ac:dyDescent="0.2">
      <c r="A43" s="10" t="s">
        <v>38</v>
      </c>
    </row>
    <row r="44" spans="1:1" x14ac:dyDescent="0.2">
      <c r="A44" s="10" t="s">
        <v>73</v>
      </c>
    </row>
    <row r="45" spans="1:1" x14ac:dyDescent="0.2">
      <c r="A45" s="10" t="s">
        <v>43</v>
      </c>
    </row>
    <row r="46" spans="1:1" x14ac:dyDescent="0.2">
      <c r="A46" s="10" t="s">
        <v>39</v>
      </c>
    </row>
    <row r="47" spans="1:1" x14ac:dyDescent="0.2">
      <c r="A47" s="10" t="s">
        <v>45</v>
      </c>
    </row>
    <row r="48" spans="1:1" x14ac:dyDescent="0.2">
      <c r="A48" s="10" t="s">
        <v>40</v>
      </c>
    </row>
    <row r="49" spans="1:1" x14ac:dyDescent="0.2">
      <c r="A49" s="10" t="s">
        <v>74</v>
      </c>
    </row>
    <row r="50" spans="1:1" x14ac:dyDescent="0.2">
      <c r="A50" s="10"/>
    </row>
    <row r="51" spans="1:1" x14ac:dyDescent="0.2">
      <c r="A51" s="11" t="s">
        <v>41</v>
      </c>
    </row>
    <row r="52" spans="1:1" x14ac:dyDescent="0.2">
      <c r="A52" s="10" t="s">
        <v>42</v>
      </c>
    </row>
  </sheetData>
  <mergeCells count="24">
    <mergeCell ref="AF7:AG7"/>
    <mergeCell ref="AB6:AC6"/>
    <mergeCell ref="AD6:AE6"/>
    <mergeCell ref="AF6:AG6"/>
    <mergeCell ref="E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P6:Q6"/>
    <mergeCell ref="R7:S7"/>
    <mergeCell ref="C6:D6"/>
    <mergeCell ref="T7:AE7"/>
    <mergeCell ref="Z6:AA6"/>
    <mergeCell ref="E6:G6"/>
    <mergeCell ref="H6:I6"/>
    <mergeCell ref="J6:K6"/>
    <mergeCell ref="L6:M6"/>
    <mergeCell ref="N6:O6"/>
  </mergeCells>
  <pageMargins left="0.75" right="0.75" top="1" bottom="1" header="0.5" footer="0.5"/>
  <pageSetup orientation="portrait" horizontalDpi="0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3" ma:contentTypeDescription="Create a new document." ma:contentTypeScope="" ma:versionID="8e9c23293334292d829a4a0a64620825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899a31c9df9c31a1a524864c022a3c77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9474A-034A-4233-8EEE-3EC4ED351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DC8AA2-27A5-4061-83AB-80F9BBE31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238B8E-0557-4F91-9695-43F703A2E0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Summer Soghum Sudan</vt:lpstr>
      <vt:lpstr>'2021 Summer Soghum Sudan'!Complete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Kuhn,Ashley M</cp:lastModifiedBy>
  <cp:revision/>
  <dcterms:created xsi:type="dcterms:W3CDTF">2021-01-25T19:18:42Z</dcterms:created>
  <dcterms:modified xsi:type="dcterms:W3CDTF">2022-01-25T20:48:45Z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0x010100DF0678E1D75DD9489A06974E86EAD776</vt:lpwstr>
  </property>
</Properties>
</file>