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kuhn/Desktop/2021 Summer SS and FS Results/"/>
    </mc:Choice>
  </mc:AlternateContent>
  <xr:revisionPtr revIDLastSave="0" documentId="13_ncr:1_{A3940EDF-B9F3-FB47-A925-C75FD66BB56C}" xr6:coauthVersionLast="47" xr6:coauthVersionMax="47" xr10:uidLastSave="{00000000-0000-0000-0000-000000000000}"/>
  <bookViews>
    <workbookView xWindow="12680" yWindow="460" windowWidth="14860" windowHeight="14080" activeTab="1" xr2:uid="{3E395806-719D-4DF0-BB62-5EAD3C1F2EE5}"/>
  </bookViews>
  <sheets>
    <sheet name="2021 Summer Forage Sorghum" sheetId="2" r:id="rId1"/>
    <sheet name="2021 Summer Sorghum Sudan" sheetId="3" r:id="rId2"/>
  </sheets>
  <definedNames>
    <definedName name="Complete" localSheetId="0">'2021 Summer Forage Sorghum'!$A$8:$AD$24</definedName>
    <definedName name="Complete" localSheetId="1">'2021 Summer Sorghum Sudan'!$A$8:$AB$14</definedName>
    <definedName name="Comple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3" l="1"/>
  <c r="AE8" i="3"/>
  <c r="AE10" i="3"/>
  <c r="AE11" i="3"/>
  <c r="AE12" i="3"/>
  <c r="AG8" i="2"/>
  <c r="AG19" i="2" l="1"/>
  <c r="AG9" i="2" l="1"/>
  <c r="AG13" i="2"/>
  <c r="AG14" i="2"/>
  <c r="AG15" i="2"/>
  <c r="AG16" i="2"/>
  <c r="AG17" i="2"/>
  <c r="AG18" i="2"/>
  <c r="AG20" i="2"/>
  <c r="AG22" i="2"/>
</calcChain>
</file>

<file path=xl/sharedStrings.xml><?xml version="1.0" encoding="utf-8"?>
<sst xmlns="http://schemas.openxmlformats.org/spreadsheetml/2006/main" count="499" uniqueCount="89">
  <si>
    <t>University of Florida/Institute of Food and Agricultural Sciences</t>
  </si>
  <si>
    <t>Marcelo Wallau and Diwakar Vyas</t>
  </si>
  <si>
    <t>Company</t>
  </si>
  <si>
    <t>Hybrid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</si>
  <si>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</si>
  <si>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</si>
  <si>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</si>
  <si>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</si>
  <si>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DM% at harvest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</si>
  <si>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</si>
  <si>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TDN</t>
  </si>
  <si>
    <t>CP</t>
  </si>
  <si>
    <t>Starch</t>
  </si>
  <si>
    <t>WSC</t>
  </si>
  <si>
    <t>aNDF</t>
  </si>
  <si>
    <t>NDFD30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</si>
  <si>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</si>
  <si>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lb DM/A</t>
  </si>
  <si>
    <t>Ton silage /A</t>
  </si>
  <si>
    <t>lb milk/ton silage</t>
  </si>
  <si>
    <t>lb milk/A</t>
  </si>
  <si>
    <t>Mcal/lb DM</t>
  </si>
  <si>
    <t>*</t>
  </si>
  <si>
    <t xml:space="preserve"> </t>
  </si>
  <si>
    <t>**</t>
  </si>
  <si>
    <t>5 STAR</t>
  </si>
  <si>
    <t>F72FS05</t>
  </si>
  <si>
    <t>OPAL</t>
  </si>
  <si>
    <t>PEARL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</si>
  <si>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</si>
  <si>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</si>
  <si>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</si>
  <si>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</si>
  <si>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t xml:space="preserve">Parameters: 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</si>
  <si>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</si>
  <si>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</si>
  <si>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 xml:space="preserve">DM, dry matter (%); NEL, net energy for lactation (Mcal/lb DM), TTDN, total digestible nutrients (% DM); CP, crude protein (% DM), IVTDMD30, in vitro true dry matter digestibility at 30h in rumen (% DM); </t>
  </si>
  <si>
    <t>starch (% DM); WSC, water soluble carbohydrates (% DM); ADF, acid detergent fiber (% DM); dNDF30, digestible NDF at 30 h in rumen; NDFD30, NDF digestibility (as % of NDF) at 30 h in rumen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</si>
  <si>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</si>
  <si>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</si>
  <si>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</si>
  <si>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</si>
  <si>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Planting rate was 70,000 seeds/Acre, 30-inch rows; all seeds received already treated with seed safener</t>
  </si>
  <si>
    <t>Fertilizer Appication LBS/Acre -N 198; P 56; K 120; Mg 27; S 28; Mn 10; Zn 4; divided in pre-incorporated, starter and 4 other applications; Last applications over irrigation</t>
  </si>
  <si>
    <t>Trial was irrigated as needed</t>
  </si>
  <si>
    <t>Contact</t>
  </si>
  <si>
    <t>For more information, contact forages@ifas.ufl.edu</t>
  </si>
  <si>
    <t>Dyna-Gro Seed</t>
  </si>
  <si>
    <t>FIRST GRAZE</t>
  </si>
  <si>
    <t>Planting rate was 20 lb /Acre, 7.5-inch rows; all seeds received already treated with seed safener</t>
  </si>
  <si>
    <r>
      <t>Disease score</t>
    </r>
    <r>
      <rPr>
        <b/>
        <sz val="11"/>
        <color theme="1"/>
        <rFont val="Calibri"/>
        <family val="2"/>
      </rPr>
      <t>‡</t>
    </r>
  </si>
  <si>
    <t xml:space="preserve">Disease score‡ </t>
  </si>
  <si>
    <t xml:space="preserve">Lodging score‡ </t>
  </si>
  <si>
    <t>Pesticide application - Bifenthrin planting, with Prowl and Dual at planting and Athrazine at around 12"; Tebustar, Headline Amp at tasseling; Insecticide as needed, total 6 applications (Coragen, Besiege, Warrior and Belt)</t>
  </si>
  <si>
    <r>
      <t xml:space="preserve">‡ </t>
    </r>
    <r>
      <rPr>
        <sz val="11"/>
        <color theme="1"/>
        <rFont val="Calibri (Body)"/>
      </rPr>
      <t>Disease score, low values mean less disease incidence. * indicates hybrids with the most incidence of disease or lodging</t>
    </r>
  </si>
  <si>
    <t>‡ Disease and lodging scores, low values mean less disease incidence or lodging. * Indicates hybrids with the most incidence of disease or lodging.</t>
  </si>
  <si>
    <t/>
  </si>
  <si>
    <t xml:space="preserve"> --------------------------------------------------------- % DM ----------------------------------------------------------------</t>
  </si>
  <si>
    <t>Results from the 2021 Summer Sorghum x Sudan Silage hybrid test</t>
  </si>
  <si>
    <t>Greenpoint ag</t>
  </si>
  <si>
    <t>MOJO Seed Enterprises, LLLP</t>
  </si>
  <si>
    <t>SUPER SILE 30</t>
  </si>
  <si>
    <t>IQ 3501</t>
  </si>
  <si>
    <t>F24</t>
  </si>
  <si>
    <t>F27</t>
  </si>
  <si>
    <t>F382</t>
  </si>
  <si>
    <t>F429</t>
  </si>
  <si>
    <t>F431</t>
  </si>
  <si>
    <t> NK300</t>
  </si>
  <si>
    <t> SP3904 BD BMR</t>
  </si>
  <si>
    <t> SP3905 BD BMR</t>
  </si>
  <si>
    <t> SS304</t>
  </si>
  <si>
    <t>uNDF30</t>
  </si>
  <si>
    <t xml:space="preserve"> --------- % NDF ---------</t>
  </si>
  <si>
    <t>Milk per ton of silage' and 'Milk per acre of silage yield' were calculated using the Milk2013 formulas from the University of Wisconsin</t>
  </si>
  <si>
    <t>starch (% DM); WSC, water soluble carbohydrates (% DM); ADF, acid detergent fiber (% DM); NDFD30, NDF digestibility (as % of NDF) at 30 h in rumen; uNDF30, undigestible NDF (as % of NDF) in 30 hours in rumen.</t>
  </si>
  <si>
    <t>Planting date Jul 13, 2021</t>
  </si>
  <si>
    <t>Harvest occurred between October 26 and Nov 2, 2021</t>
  </si>
  <si>
    <t>Planting date July 13, 2021</t>
  </si>
  <si>
    <t>DYNAGRAZE ll</t>
  </si>
  <si>
    <t>DYNAGRAZE ll BMR</t>
  </si>
  <si>
    <t>FULLGRAZE ll</t>
  </si>
  <si>
    <t>FULLGRAZE ll BMR</t>
  </si>
  <si>
    <t>Richardson Seeds</t>
  </si>
  <si>
    <t>Sorghum Partners</t>
  </si>
  <si>
    <t>n.s.</t>
  </si>
  <si>
    <t xml:space="preserve"> ------- % NDF -------</t>
  </si>
  <si>
    <t xml:space="preserve"> ------------------------ % DM -------------------------------</t>
  </si>
  <si>
    <t>Results from the 2021 Summer Forage Sorghum hybrid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</si>
</sst>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sz val="11"/>
      <color theme="1"/>
      <name val="Calibri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4" fillId="2" borderId="0" xfId="0" applyFont="1" applyFill="1"/>
    <xf numFmtId="0" fontId="0" fillId="2" borderId="0" xfId="0" applyFill="1"/>
    <xf numFmtId="0" fontId="13" fillId="2" borderId="0" xfId="0" applyFont="1" applyFill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9" fillId="2" borderId="3" xfId="0" applyFont="1" applyFill="1" applyBorder="1" applyAlignment="1">
      <alignment horizontal="center" wrapText="1"/>
    </xf>
    <xf numFmtId="0" fontId="10" fillId="2" borderId="0" xfId="0" applyFont="1" applyFill="1"/>
    <xf numFmtId="1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0" fillId="2" borderId="0" xfId="0" applyFill="1" applyAlignment="1">
      <alignment horizontal="center"/>
    </xf>
    <xf numFmtId="164" fontId="15" fillId="2" borderId="0" xfId="0" applyNumberFormat="1" applyFont="1" applyFill="1"/>
    <xf numFmtId="0" fontId="15" fillId="2" borderId="0" xfId="0" applyFont="1" applyFill="1"/>
    <xf numFmtId="0" fontId="16" fillId="2" borderId="2" xfId="0" applyFont="1" applyFill="1" applyBorder="1"/>
    <xf numFmtId="1" fontId="16" fillId="2" borderId="2" xfId="0" applyNumberFormat="1" applyFont="1" applyFill="1" applyBorder="1"/>
    <xf numFmtId="164" fontId="16" fillId="2" borderId="2" xfId="0" applyNumberFormat="1" applyFont="1" applyFill="1" applyBorder="1"/>
    <xf numFmtId="2" fontId="16" fillId="2" borderId="2" xfId="0" applyNumberFormat="1" applyFont="1" applyFill="1" applyBorder="1"/>
    <xf numFmtId="9" fontId="16" fillId="2" borderId="2" xfId="1" applyFont="1" applyFill="1" applyBorder="1"/>
    <xf numFmtId="164" fontId="16" fillId="2" borderId="2" xfId="0" applyNumberFormat="1" applyFont="1" applyFill="1" applyBorder="1" applyAlignment="1">
      <alignment horizontal="left" indent="5"/>
    </xf>
    <xf numFmtId="0" fontId="16" fillId="2" borderId="1" xfId="0" applyFont="1" applyFill="1" applyBorder="1"/>
    <xf numFmtId="1" fontId="16" fillId="2" borderId="1" xfId="0" applyNumberFormat="1" applyFont="1" applyFill="1" applyBorder="1"/>
    <xf numFmtId="164" fontId="16" fillId="2" borderId="1" xfId="0" applyNumberFormat="1" applyFont="1" applyFill="1" applyBorder="1"/>
    <xf numFmtId="2" fontId="16" fillId="2" borderId="1" xfId="0" applyNumberFormat="1" applyFont="1" applyFill="1" applyBorder="1"/>
    <xf numFmtId="9" fontId="16" fillId="2" borderId="1" xfId="1" applyFont="1" applyFill="1" applyBorder="1"/>
    <xf numFmtId="164" fontId="16" fillId="2" borderId="1" xfId="0" applyNumberFormat="1" applyFont="1" applyFill="1" applyBorder="1" applyAlignment="1">
      <alignment horizontal="left" indent="5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9" fontId="0" fillId="0" borderId="0" xfId="0" applyNumberFormat="1"/>
    <xf numFmtId="1" fontId="18" fillId="0" borderId="0" xfId="0" applyNumberFormat="1" applyFont="1"/>
    <xf numFmtId="0" fontId="18" fillId="2" borderId="0" xfId="0" applyFont="1" applyFill="1"/>
    <xf numFmtId="164" fontId="18" fillId="0" borderId="0" xfId="0" applyNumberFormat="1" applyFont="1"/>
    <xf numFmtId="1" fontId="18" fillId="2" borderId="0" xfId="0" applyNumberFormat="1" applyFont="1" applyFill="1"/>
    <xf numFmtId="9" fontId="18" fillId="0" borderId="0" xfId="0" applyNumberFormat="1" applyFont="1"/>
    <xf numFmtId="2" fontId="18" fillId="0" borderId="0" xfId="0" applyNumberFormat="1" applyFont="1"/>
    <xf numFmtId="164" fontId="18" fillId="2" borderId="0" xfId="0" applyNumberFormat="1" applyFont="1" applyFill="1"/>
    <xf numFmtId="0" fontId="18" fillId="2" borderId="0" xfId="0" applyFont="1" applyFill="1" applyAlignment="1">
      <alignment horizontal="center"/>
    </xf>
    <xf numFmtId="1" fontId="19" fillId="2" borderId="2" xfId="0" applyNumberFormat="1" applyFont="1" applyFill="1" applyBorder="1"/>
    <xf numFmtId="0" fontId="19" fillId="2" borderId="2" xfId="0" applyFont="1" applyFill="1" applyBorder="1"/>
    <xf numFmtId="164" fontId="19" fillId="2" borderId="2" xfId="0" applyNumberFormat="1" applyFont="1" applyFill="1" applyBorder="1"/>
    <xf numFmtId="2" fontId="19" fillId="2" borderId="2" xfId="0" applyNumberFormat="1" applyFont="1" applyFill="1" applyBorder="1"/>
    <xf numFmtId="9" fontId="19" fillId="2" borderId="2" xfId="1" applyFont="1" applyFill="1" applyBorder="1"/>
    <xf numFmtId="164" fontId="19" fillId="2" borderId="2" xfId="0" applyNumberFormat="1" applyFont="1" applyFill="1" applyBorder="1" applyAlignment="1">
      <alignment horizontal="left" indent="5"/>
    </xf>
    <xf numFmtId="1" fontId="19" fillId="2" borderId="1" xfId="0" applyNumberFormat="1" applyFont="1" applyFill="1" applyBorder="1"/>
    <xf numFmtId="0" fontId="19" fillId="2" borderId="1" xfId="0" applyFont="1" applyFill="1" applyBorder="1"/>
    <xf numFmtId="164" fontId="19" fillId="2" borderId="1" xfId="0" applyNumberFormat="1" applyFont="1" applyFill="1" applyBorder="1"/>
    <xf numFmtId="2" fontId="19" fillId="2" borderId="1" xfId="0" applyNumberFormat="1" applyFont="1" applyFill="1" applyBorder="1"/>
    <xf numFmtId="9" fontId="19" fillId="2" borderId="1" xfId="1" applyFont="1" applyFill="1" applyBorder="1"/>
    <xf numFmtId="164" fontId="19" fillId="2" borderId="1" xfId="0" applyNumberFormat="1" applyFont="1" applyFill="1" applyBorder="1" applyAlignment="1">
      <alignment horizontal="left" indent="5"/>
    </xf>
    <xf numFmtId="164" fontId="9" fillId="2" borderId="0" xfId="0" applyNumberFormat="1" applyFont="1" applyFill="1"/>
    <xf numFmtId="0" fontId="9" fillId="2" borderId="0" xfId="0" applyFont="1" applyFill="1"/>
    <xf numFmtId="1" fontId="9" fillId="2" borderId="0" xfId="0" applyNumberFormat="1" applyFont="1" applyFill="1"/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wrapText="1"/>
    </xf>
    <xf numFmtId="2" fontId="18" fillId="2" borderId="0" xfId="0" applyNumberFormat="1" applyFont="1" applyFill="1"/>
    <xf numFmtId="0" fontId="9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'2021 Summer Forage Sorghum'!$C$8:$C$22</c:f>
              <c:numCache>
                <c:formatCode>0</c:formatCode>
                <c:ptCount val="15"/>
                <c:pt idx="0">
                  <c:v>12602.263351902</c:v>
                </c:pt>
                <c:pt idx="1">
                  <c:v>11376.961263866</c:v>
                </c:pt>
                <c:pt idx="2">
                  <c:v>12162.913445574</c:v>
                </c:pt>
                <c:pt idx="3">
                  <c:v>11525.745062766</c:v>
                </c:pt>
                <c:pt idx="4">
                  <c:v>9890.7220168540007</c:v>
                </c:pt>
                <c:pt idx="5">
                  <c:v>12851.386580410999</c:v>
                </c:pt>
                <c:pt idx="6">
                  <c:v>12152.70367805</c:v>
                </c:pt>
                <c:pt idx="7">
                  <c:v>12933.058571797999</c:v>
                </c:pt>
                <c:pt idx="8">
                  <c:v>11105.296375536</c:v>
                </c:pt>
                <c:pt idx="9">
                  <c:v>13318.174307383</c:v>
                </c:pt>
                <c:pt idx="10">
                  <c:v>9082.1808933569991</c:v>
                </c:pt>
                <c:pt idx="11">
                  <c:v>13338.548044972</c:v>
                </c:pt>
                <c:pt idx="12">
                  <c:v>13052.759219328</c:v>
                </c:pt>
                <c:pt idx="13">
                  <c:v>11332.625579243</c:v>
                </c:pt>
                <c:pt idx="14">
                  <c:v>14303.267037658001</c:v>
                </c:pt>
              </c:numCache>
            </c:numRef>
          </c:xVal>
          <c:yVal>
            <c:numRef>
              <c:f>'2021 Summer Forage Sorghum'!$G$8:$G$22</c:f>
              <c:numCache>
                <c:formatCode>0</c:formatCode>
                <c:ptCount val="15"/>
                <c:pt idx="0">
                  <c:v>3245.5</c:v>
                </c:pt>
                <c:pt idx="1">
                  <c:v>3079.5</c:v>
                </c:pt>
                <c:pt idx="2">
                  <c:v>3165.25</c:v>
                </c:pt>
                <c:pt idx="3">
                  <c:v>3503.75</c:v>
                </c:pt>
                <c:pt idx="4">
                  <c:v>3033.5</c:v>
                </c:pt>
                <c:pt idx="5">
                  <c:v>3373</c:v>
                </c:pt>
                <c:pt idx="6">
                  <c:v>3415.25</c:v>
                </c:pt>
                <c:pt idx="7">
                  <c:v>2880.5</c:v>
                </c:pt>
                <c:pt idx="8">
                  <c:v>3121</c:v>
                </c:pt>
                <c:pt idx="9">
                  <c:v>3021.25</c:v>
                </c:pt>
                <c:pt idx="10">
                  <c:v>3348.25</c:v>
                </c:pt>
                <c:pt idx="11">
                  <c:v>2652.5</c:v>
                </c:pt>
                <c:pt idx="12">
                  <c:v>2964.25</c:v>
                </c:pt>
                <c:pt idx="13">
                  <c:v>3562.25</c:v>
                </c:pt>
                <c:pt idx="14">
                  <c:v>2912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54-4A85-8A7D-EBD9157B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8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6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'2021 Summer Sorghum Sudan'!$C$8:$C$12</c:f>
              <c:numCache>
                <c:formatCode>0</c:formatCode>
                <c:ptCount val="5"/>
                <c:pt idx="0">
                  <c:v>7880.179725903</c:v>
                </c:pt>
                <c:pt idx="1">
                  <c:v>9177.4256257079996</c:v>
                </c:pt>
                <c:pt idx="2">
                  <c:v>10002.491198386</c:v>
                </c:pt>
                <c:pt idx="3">
                  <c:v>12925.43223371</c:v>
                </c:pt>
                <c:pt idx="4">
                  <c:v>10257.15061092</c:v>
                </c:pt>
              </c:numCache>
            </c:numRef>
          </c:xVal>
          <c:yVal>
            <c:numRef>
              <c:f>'2021 Summer Sorghum Sudan'!$G$8:$G$12</c:f>
              <c:numCache>
                <c:formatCode>0</c:formatCode>
                <c:ptCount val="5"/>
                <c:pt idx="0">
                  <c:v>2853.75</c:v>
                </c:pt>
                <c:pt idx="1">
                  <c:v>2923.75</c:v>
                </c:pt>
                <c:pt idx="2">
                  <c:v>2912.5</c:v>
                </c:pt>
                <c:pt idx="3">
                  <c:v>2450.5</c:v>
                </c:pt>
                <c:pt idx="4">
                  <c:v>2781.25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9A-4945-A5A8-E7C86798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7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BA4D29F6-6B97-4342-8BFC-E260FF19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3875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34</xdr:col>
      <xdr:colOff>239032</xdr:colOff>
      <xdr:row>3</xdr:row>
      <xdr:rowOff>200932</xdr:rowOff>
    </xdr:from>
    <xdr:to>
      <xdr:col>49</xdr:col>
      <xdr:colOff>483962</xdr:colOff>
      <xdr:row>25</xdr:row>
      <xdr:rowOff>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014717-D3D7-4187-BB68-12121A76E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0.60132</cdr:x>
      <cdr:y>0.13256</cdr:y>
    </cdr:from>
    <cdr:to>
      <cdr:x>0.60278</cdr:x>
      <cdr:y>0.83075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956711" y="601066"/>
          <a:ext cx="14463" cy="316583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0.13256</cdr:x>
      <cdr:y>0.52215</cdr:y>
    </cdr:from>
    <cdr:to>
      <cdr:x>0.95797</cdr:x>
      <cdr:y>0.52852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13124" y="2367629"/>
          <a:ext cx="8176513" cy="28884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0.59478</cdr:x>
      <cdr:y>0.07499</cdr:y>
    </cdr:from>
    <cdr:to>
      <cdr:x>0.64226</cdr:x>
      <cdr:y>0.12215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5886522" y="333562"/>
          <a:ext cx="469906" cy="209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0.49828</cdr:y>
    </cdr:from>
    <cdr:to>
      <cdr:x>1</cdr:x>
      <cdr:y>0.54544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9435664" y="2259397"/>
          <a:ext cx="470337" cy="21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332095</xdr:colOff>
      <xdr:row>0</xdr:row>
      <xdr:rowOff>113046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EE29A70B-03C1-4849-A7A3-D97EE116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91631" y="113046"/>
          <a:ext cx="1396465" cy="1203873"/>
        </a:xfrm>
        <a:prstGeom prst="rect">
          <a:avLst/>
        </a:prstGeom>
      </xdr:spPr>
    </xdr:pic>
    <xdr:clientData/>
  </xdr:oneCellAnchor>
  <xdr:twoCellAnchor>
    <xdr:from>
      <xdr:col>32</xdr:col>
      <xdr:colOff>239032</xdr:colOff>
      <xdr:row>3</xdr:row>
      <xdr:rowOff>200932</xdr:rowOff>
    </xdr:from>
    <xdr:to>
      <xdr:col>47</xdr:col>
      <xdr:colOff>483962</xdr:colOff>
      <xdr:row>21</xdr:row>
      <xdr:rowOff>145143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C88649-D515-4625-96A5-C1BDEDBF2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0.4981</cdr:x>
      <cdr:y>0.12673</cdr:y>
    </cdr:from>
    <cdr:to>
      <cdr:x>0.49956</cdr:x>
      <cdr:y>0.82492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4934154" y="499919"/>
          <a:ext cx="14463" cy="2754157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0.13539</cdr:x>
      <cdr:y>0.25947</cdr:y>
    </cdr:from>
    <cdr:to>
      <cdr:x>0.95121</cdr:x>
      <cdr:y>0.26509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41131" y="1023542"/>
          <a:ext cx="8081514" cy="2216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0.49584</cdr:x>
      <cdr:y>0.07503</cdr:y>
    </cdr:from>
    <cdr:to>
      <cdr:x>0.54332</cdr:x>
      <cdr:y>0.12219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4911768" y="350432"/>
          <a:ext cx="470337" cy="22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0.22585</cdr:y>
    </cdr:from>
    <cdr:to>
      <cdr:x>1</cdr:x>
      <cdr:y>0.27301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9435664" y="890926"/>
          <a:ext cx="470337" cy="18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2718-3A8B-4C12-A4E0-2C1CBBF0D993}">
  <dimension ref="A1:AG47"/>
  <sheetViews>
    <sheetView showGridLines="0" zoomScale="70" zoomScaleNormal="70" workbookViewId="0">
      <selection activeCell="C9" sqref="C9"/>
    </sheetView>
  </sheetViews>
  <sheetFormatPr baseColWidth="10" defaultColWidth="9.1640625" defaultRowHeight="15" x14ac:dyDescent="0.2"/>
  <cols>
    <col min="1" max="1" width="23.5" style="2" customWidth="1"/>
    <col min="2" max="2" width="32" style="2" customWidth="1"/>
    <col min="3" max="3" width="13" style="2" customWidth="1"/>
    <col min="4" max="4" width="3.1640625" style="2" customWidth="1"/>
    <col min="5" max="5" width="11.1640625" style="2" customWidth="1"/>
    <col min="6" max="6" width="4.5" style="2" customWidth="1"/>
    <col min="7" max="7" width="12" style="2" customWidth="1"/>
    <col min="8" max="8" width="3.1640625" style="2" customWidth="1"/>
    <col min="9" max="9" width="11.5" style="2" customWidth="1"/>
    <col min="10" max="10" width="3.6640625" style="2" customWidth="1"/>
    <col min="11" max="11" width="7.83203125" style="2" customWidth="1"/>
    <col min="12" max="12" width="3.1640625" style="2" customWidth="1"/>
    <col min="13" max="13" width="9.83203125" style="2" customWidth="1"/>
    <col min="14" max="14" width="3.1640625" style="2" customWidth="1"/>
    <col min="15" max="15" width="13" style="2" customWidth="1"/>
    <col min="16" max="16" width="3.1640625" style="2" customWidth="1"/>
    <col min="17" max="17" width="10.5" style="2" customWidth="1"/>
    <col min="18" max="18" width="3.1640625" style="2" customWidth="1"/>
    <col min="19" max="19" width="14.5" style="2" customWidth="1"/>
    <col min="20" max="20" width="3.1640625" style="2" customWidth="1"/>
    <col min="21" max="21" width="10.1640625" style="2" customWidth="1"/>
    <col min="22" max="22" width="3.1640625" style="2" customWidth="1"/>
    <col min="23" max="23" width="10.1640625" style="2" customWidth="1"/>
    <col min="24" max="24" width="3.1640625" style="2" customWidth="1"/>
    <col min="25" max="25" width="10.1640625" style="2" customWidth="1"/>
    <col min="26" max="26" width="3.1640625" style="2" customWidth="1"/>
    <col min="27" max="27" width="10.1640625" style="2" customWidth="1"/>
    <col min="28" max="28" width="3.1640625" style="2" customWidth="1"/>
    <col min="29" max="29" width="10.1640625" style="2" customWidth="1"/>
    <col min="30" max="30" width="3.1640625" style="2" customWidth="1"/>
    <col min="31" max="31" width="10.1640625" style="2" customWidth="1"/>
    <col min="32" max="32" width="3.1640625" style="2" customWidth="1"/>
    <col min="33" max="33" width="11.5" style="2" customWidth="1"/>
    <col min="34" max="16384" width="9.1640625" style="2"/>
  </cols>
  <sheetData>
    <row r="1" spans="1:33" ht="25" x14ac:dyDescent="0.3">
      <c r="A1" s="1" t="s">
        <v>0</v>
      </c>
    </row>
    <row r="2" spans="1:33" ht="25" x14ac:dyDescent="0.3">
      <c r="A2" s="1"/>
    </row>
    <row r="3" spans="1:33" ht="25" x14ac:dyDescent="0.3">
      <c r="A3" s="1" t="s">
        <v>88</v>
      </c>
    </row>
    <row r="4" spans="1:33" ht="20" x14ac:dyDescent="0.25">
      <c r="A4" s="3" t="s">
        <v>1</v>
      </c>
    </row>
    <row r="6" spans="1:33" s="6" customFormat="1" ht="63" customHeight="1" x14ac:dyDescent="0.2">
      <c r="A6" s="4" t="s">
        <v>2</v>
      </c>
      <c r="B6" s="4" t="s">
        <v>3</v>
      </c>
      <c r="C6" s="61" t="s">
        <v>4</v>
      </c>
      <c r="D6" s="61"/>
      <c r="E6" s="61" t="s">
        <v>5</v>
      </c>
      <c r="F6" s="61"/>
      <c r="G6" s="61" t="s">
        <v>6</v>
      </c>
      <c r="H6" s="61"/>
      <c r="I6" s="61" t="s">
        <v>7</v>
      </c>
      <c r="J6" s="61"/>
      <c r="K6" s="61" t="s">
        <v>51</v>
      </c>
      <c r="L6" s="61"/>
      <c r="M6" s="5" t="s">
        <v>52</v>
      </c>
      <c r="N6" s="5"/>
      <c r="O6" s="61" t="s">
        <v>8</v>
      </c>
      <c r="P6" s="61"/>
      <c r="Q6" s="63" t="s">
        <v>9</v>
      </c>
      <c r="R6" s="63"/>
      <c r="S6" s="63" t="s">
        <v>10</v>
      </c>
      <c r="T6" s="63"/>
      <c r="U6" s="63" t="s">
        <v>11</v>
      </c>
      <c r="V6" s="63"/>
      <c r="W6" s="63" t="s">
        <v>12</v>
      </c>
      <c r="X6" s="63"/>
      <c r="Y6" s="63" t="s">
        <v>13</v>
      </c>
      <c r="Z6" s="63"/>
      <c r="AA6" s="63" t="s">
        <v>14</v>
      </c>
      <c r="AB6" s="63"/>
      <c r="AC6" s="63" t="s">
        <v>15</v>
      </c>
      <c r="AD6" s="63"/>
      <c r="AE6" s="63" t="s">
        <v>72</v>
      </c>
      <c r="AF6" s="63"/>
      <c r="AG6" s="5" t="s">
        <v>16</v>
      </c>
    </row>
    <row r="7" spans="1:33" s="8" customFormat="1" ht="16.5" customHeight="1" x14ac:dyDescent="0.2">
      <c r="A7" s="2"/>
      <c r="B7" s="2"/>
      <c r="C7" s="60" t="s">
        <v>17</v>
      </c>
      <c r="D7" s="60"/>
      <c r="E7" s="60" t="s">
        <v>18</v>
      </c>
      <c r="F7" s="60"/>
      <c r="G7" s="60" t="s">
        <v>19</v>
      </c>
      <c r="H7" s="60"/>
      <c r="I7" s="60" t="s">
        <v>20</v>
      </c>
      <c r="J7" s="60"/>
      <c r="K7" s="60"/>
      <c r="L7" s="60"/>
      <c r="M7" s="7"/>
      <c r="N7" s="7"/>
      <c r="O7" s="60"/>
      <c r="P7" s="60"/>
      <c r="Q7" s="60" t="s">
        <v>21</v>
      </c>
      <c r="R7" s="60"/>
      <c r="S7" s="62" t="s">
        <v>87</v>
      </c>
      <c r="T7" s="62"/>
      <c r="U7" s="62"/>
      <c r="V7" s="62"/>
      <c r="W7" s="62"/>
      <c r="X7" s="62"/>
      <c r="Y7" s="62"/>
      <c r="Z7" s="62"/>
      <c r="AA7" s="62"/>
      <c r="AB7" s="57"/>
      <c r="AC7" s="62" t="s">
        <v>86</v>
      </c>
      <c r="AD7" s="62"/>
      <c r="AE7" s="62"/>
      <c r="AF7" s="62"/>
    </row>
    <row r="8" spans="1:33" x14ac:dyDescent="0.2">
      <c r="A8" s="2" t="s">
        <v>47</v>
      </c>
      <c r="B8" s="2" t="s">
        <v>25</v>
      </c>
      <c r="C8" s="34">
        <v>12602.263351902</v>
      </c>
      <c r="D8" s="55" t="s">
        <v>56</v>
      </c>
      <c r="E8" s="36">
        <v>18.003233359999999</v>
      </c>
      <c r="F8" s="55" t="s">
        <v>56</v>
      </c>
      <c r="G8" s="34">
        <v>3245.5</v>
      </c>
      <c r="H8" s="55" t="s">
        <v>56</v>
      </c>
      <c r="I8" s="34">
        <v>20499.80297325</v>
      </c>
      <c r="J8" s="9" t="s">
        <v>85</v>
      </c>
      <c r="K8" s="36">
        <v>0.625</v>
      </c>
      <c r="L8" s="35" t="s">
        <v>56</v>
      </c>
      <c r="M8" s="35">
        <v>0</v>
      </c>
      <c r="N8" s="35" t="s">
        <v>56</v>
      </c>
      <c r="O8" s="38">
        <v>0.30173845399999999</v>
      </c>
      <c r="P8" s="35" t="s">
        <v>56</v>
      </c>
      <c r="Q8" s="39">
        <v>69.944999999999993</v>
      </c>
      <c r="R8" s="55" t="s">
        <v>56</v>
      </c>
      <c r="S8" s="36">
        <v>63.615000000000002</v>
      </c>
      <c r="T8" s="55" t="s">
        <v>56</v>
      </c>
      <c r="U8" s="36">
        <v>7.7975000000000003</v>
      </c>
      <c r="V8" s="55" t="s">
        <v>56</v>
      </c>
      <c r="W8" s="36">
        <v>14.327500000000001</v>
      </c>
      <c r="X8" s="54" t="s">
        <v>56</v>
      </c>
      <c r="Y8" s="36">
        <v>13.7425</v>
      </c>
      <c r="Z8" s="40" t="s">
        <v>22</v>
      </c>
      <c r="AA8" s="36">
        <v>49.657499999999999</v>
      </c>
      <c r="AB8" s="54" t="s">
        <v>56</v>
      </c>
      <c r="AC8" s="36">
        <v>52.977499999999999</v>
      </c>
      <c r="AD8" s="55" t="s">
        <v>56</v>
      </c>
      <c r="AE8" s="36">
        <v>22.64</v>
      </c>
      <c r="AF8" s="40" t="s">
        <v>22</v>
      </c>
      <c r="AG8" s="41" t="str">
        <f>IF(C8&gt;$C$23, IF(G8&gt;$G$23,"**"," ")," ")</f>
        <v>**</v>
      </c>
    </row>
    <row r="9" spans="1:33" x14ac:dyDescent="0.2">
      <c r="A9" s="2" t="s">
        <v>47</v>
      </c>
      <c r="B9" s="2" t="s">
        <v>26</v>
      </c>
      <c r="C9" s="34">
        <v>11376.961263866</v>
      </c>
      <c r="D9" s="35" t="s">
        <v>56</v>
      </c>
      <c r="E9" s="36">
        <v>16.252801806000001</v>
      </c>
      <c r="F9" s="35" t="s">
        <v>56</v>
      </c>
      <c r="G9" s="34">
        <v>3079.5</v>
      </c>
      <c r="H9" s="35" t="s">
        <v>56</v>
      </c>
      <c r="I9" s="34">
        <v>17810.678858728999</v>
      </c>
      <c r="J9" s="9" t="s">
        <v>56</v>
      </c>
      <c r="K9" s="36">
        <v>1.125</v>
      </c>
      <c r="L9" s="35" t="s">
        <v>56</v>
      </c>
      <c r="M9" s="35">
        <v>0</v>
      </c>
      <c r="N9" s="35" t="s">
        <v>56</v>
      </c>
      <c r="O9" s="38">
        <v>0.285283016</v>
      </c>
      <c r="P9" s="35" t="s">
        <v>56</v>
      </c>
      <c r="Q9" s="39">
        <v>67.502499999999998</v>
      </c>
      <c r="R9" s="35" t="s">
        <v>56</v>
      </c>
      <c r="S9" s="36">
        <v>61.267499999999998</v>
      </c>
      <c r="T9" s="35" t="s">
        <v>56</v>
      </c>
      <c r="U9" s="36">
        <v>7.53</v>
      </c>
      <c r="V9" s="35" t="s">
        <v>56</v>
      </c>
      <c r="W9" s="36">
        <v>15.012499999999999</v>
      </c>
      <c r="X9" s="40" t="s">
        <v>56</v>
      </c>
      <c r="Y9" s="36">
        <v>9.4700000000000006</v>
      </c>
      <c r="Z9" s="40" t="s">
        <v>56</v>
      </c>
      <c r="AA9" s="36">
        <v>52.997500000000002</v>
      </c>
      <c r="AB9" s="40" t="s">
        <v>56</v>
      </c>
      <c r="AC9" s="36">
        <v>52.052500000000002</v>
      </c>
      <c r="AD9" s="35" t="s">
        <v>56</v>
      </c>
      <c r="AE9" s="36">
        <v>24.77</v>
      </c>
      <c r="AF9" s="40" t="s">
        <v>22</v>
      </c>
      <c r="AG9" s="41" t="str">
        <f>IF(C9&gt;$C$23, IF(G9&gt;$G$23,"**"," ")," ")</f>
        <v xml:space="preserve"> </v>
      </c>
    </row>
    <row r="10" spans="1:33" x14ac:dyDescent="0.2">
      <c r="A10" s="2" t="s">
        <v>47</v>
      </c>
      <c r="B10" s="2" t="s">
        <v>61</v>
      </c>
      <c r="C10" s="34">
        <v>12162.913445574</v>
      </c>
      <c r="D10" s="35" t="s">
        <v>56</v>
      </c>
      <c r="E10" s="36">
        <v>17.375590636999998</v>
      </c>
      <c r="F10" s="35" t="s">
        <v>56</v>
      </c>
      <c r="G10" s="34">
        <v>3165.25</v>
      </c>
      <c r="H10" s="35" t="s">
        <v>56</v>
      </c>
      <c r="I10" s="34">
        <v>19248.928049890001</v>
      </c>
      <c r="J10" s="35" t="s">
        <v>56</v>
      </c>
      <c r="K10" s="36">
        <v>1.75</v>
      </c>
      <c r="L10" s="35" t="s">
        <v>22</v>
      </c>
      <c r="M10" s="59">
        <v>0.125</v>
      </c>
      <c r="N10" s="35" t="s">
        <v>56</v>
      </c>
      <c r="O10" s="38">
        <v>0.307158508</v>
      </c>
      <c r="P10" s="35" t="s">
        <v>56</v>
      </c>
      <c r="Q10" s="39">
        <v>69.112499999999997</v>
      </c>
      <c r="R10" s="35" t="s">
        <v>56</v>
      </c>
      <c r="S10" s="36">
        <v>62.08</v>
      </c>
      <c r="T10" s="35" t="s">
        <v>56</v>
      </c>
      <c r="U10" s="36">
        <v>8.5075000000000003</v>
      </c>
      <c r="V10" s="35" t="s">
        <v>22</v>
      </c>
      <c r="W10" s="36">
        <v>16.532499999999999</v>
      </c>
      <c r="X10" s="35" t="s">
        <v>56</v>
      </c>
      <c r="Y10" s="36">
        <v>8.0425000000000004</v>
      </c>
      <c r="Z10" s="35" t="s">
        <v>56</v>
      </c>
      <c r="AA10" s="36">
        <v>51.64</v>
      </c>
      <c r="AB10" s="35" t="s">
        <v>56</v>
      </c>
      <c r="AC10" s="36">
        <v>50.272500000000001</v>
      </c>
      <c r="AD10" s="35" t="s">
        <v>56</v>
      </c>
      <c r="AE10" s="36">
        <v>24.89</v>
      </c>
      <c r="AF10" s="35" t="s">
        <v>22</v>
      </c>
      <c r="AG10" s="41" t="s">
        <v>24</v>
      </c>
    </row>
    <row r="11" spans="1:33" x14ac:dyDescent="0.2">
      <c r="A11" s="2" t="s">
        <v>59</v>
      </c>
      <c r="B11" s="2" t="s">
        <v>62</v>
      </c>
      <c r="C11" s="34">
        <v>11525.745062766</v>
      </c>
      <c r="D11" s="35" t="s">
        <v>56</v>
      </c>
      <c r="E11" s="36">
        <v>16.465350090000001</v>
      </c>
      <c r="F11" s="35" t="s">
        <v>56</v>
      </c>
      <c r="G11" s="34">
        <v>3503.75</v>
      </c>
      <c r="H11" s="35" t="s">
        <v>22</v>
      </c>
      <c r="I11" s="34">
        <v>20168.035874780999</v>
      </c>
      <c r="J11" s="35" t="s">
        <v>56</v>
      </c>
      <c r="K11" s="36">
        <v>0.5</v>
      </c>
      <c r="L11" s="35" t="s">
        <v>56</v>
      </c>
      <c r="M11" s="35">
        <v>0</v>
      </c>
      <c r="N11" s="35" t="s">
        <v>56</v>
      </c>
      <c r="O11" s="38">
        <v>0.28490627699999999</v>
      </c>
      <c r="P11" s="35" t="s">
        <v>56</v>
      </c>
      <c r="Q11" s="39">
        <v>74.252499999999998</v>
      </c>
      <c r="R11" s="35" t="s">
        <v>22</v>
      </c>
      <c r="S11" s="36">
        <v>66.527500000000003</v>
      </c>
      <c r="T11" s="35" t="s">
        <v>22</v>
      </c>
      <c r="U11" s="36">
        <v>8.6624999999999996</v>
      </c>
      <c r="V11" s="35" t="s">
        <v>22</v>
      </c>
      <c r="W11" s="36">
        <v>18.802499999999998</v>
      </c>
      <c r="X11" s="35" t="s">
        <v>22</v>
      </c>
      <c r="Y11" s="36">
        <v>10.4575</v>
      </c>
      <c r="Z11" s="35" t="s">
        <v>56</v>
      </c>
      <c r="AA11" s="36">
        <v>43.975000000000001</v>
      </c>
      <c r="AB11" s="35" t="s">
        <v>56</v>
      </c>
      <c r="AC11" s="36">
        <v>50.847499999999997</v>
      </c>
      <c r="AD11" s="35" t="s">
        <v>56</v>
      </c>
      <c r="AE11" s="36">
        <v>20.984999999999999</v>
      </c>
      <c r="AF11" s="35" t="s">
        <v>22</v>
      </c>
      <c r="AG11" s="41"/>
    </row>
    <row r="12" spans="1:33" x14ac:dyDescent="0.2">
      <c r="A12" s="2" t="s">
        <v>60</v>
      </c>
      <c r="B12" s="2" t="s">
        <v>27</v>
      </c>
      <c r="C12" s="34">
        <v>9890.7220168540007</v>
      </c>
      <c r="D12" s="35" t="s">
        <v>56</v>
      </c>
      <c r="E12" s="36">
        <v>14.129602881</v>
      </c>
      <c r="F12" s="35" t="s">
        <v>56</v>
      </c>
      <c r="G12" s="34">
        <v>3033.5</v>
      </c>
      <c r="H12" s="35" t="s">
        <v>56</v>
      </c>
      <c r="I12" s="34">
        <v>15025.087394339</v>
      </c>
      <c r="J12" s="35" t="s">
        <v>56</v>
      </c>
      <c r="K12" s="36">
        <v>1.375</v>
      </c>
      <c r="L12" s="35" t="s">
        <v>56</v>
      </c>
      <c r="M12" s="35">
        <v>0</v>
      </c>
      <c r="N12" s="35" t="s">
        <v>56</v>
      </c>
      <c r="O12" s="38">
        <v>0.30852583900000002</v>
      </c>
      <c r="P12" s="35" t="s">
        <v>56</v>
      </c>
      <c r="Q12" s="39">
        <v>66.385000000000005</v>
      </c>
      <c r="R12" s="35" t="s">
        <v>56</v>
      </c>
      <c r="S12" s="36">
        <v>61.1875</v>
      </c>
      <c r="T12" s="35" t="s">
        <v>56</v>
      </c>
      <c r="U12" s="36">
        <v>7.7625000000000002</v>
      </c>
      <c r="V12" s="35" t="s">
        <v>56</v>
      </c>
      <c r="W12" s="36">
        <v>7.8674999999999997</v>
      </c>
      <c r="X12" s="35" t="s">
        <v>56</v>
      </c>
      <c r="Y12" s="36">
        <v>12.365</v>
      </c>
      <c r="Z12" s="35" t="s">
        <v>22</v>
      </c>
      <c r="AA12" s="36">
        <v>56.627499999999998</v>
      </c>
      <c r="AB12" s="35" t="s">
        <v>56</v>
      </c>
      <c r="AC12" s="36">
        <v>54.827500000000001</v>
      </c>
      <c r="AD12" s="35" t="s">
        <v>56</v>
      </c>
      <c r="AE12" s="36">
        <v>16.350000000000001</v>
      </c>
      <c r="AF12" s="35" t="s">
        <v>56</v>
      </c>
      <c r="AG12" s="41"/>
    </row>
    <row r="13" spans="1:33" x14ac:dyDescent="0.2">
      <c r="A13" s="2" t="s">
        <v>60</v>
      </c>
      <c r="B13" s="2" t="s">
        <v>28</v>
      </c>
      <c r="C13" s="34">
        <v>12851.386580410999</v>
      </c>
      <c r="D13" s="35" t="s">
        <v>56</v>
      </c>
      <c r="E13" s="36">
        <v>18.359123686</v>
      </c>
      <c r="F13" s="35" t="s">
        <v>56</v>
      </c>
      <c r="G13" s="34">
        <v>3373</v>
      </c>
      <c r="H13" s="35" t="s">
        <v>22</v>
      </c>
      <c r="I13" s="34">
        <v>21834.739316947998</v>
      </c>
      <c r="J13" s="37" t="s">
        <v>56</v>
      </c>
      <c r="K13" s="36">
        <v>1.125</v>
      </c>
      <c r="L13" s="35" t="s">
        <v>56</v>
      </c>
      <c r="M13" s="35">
        <v>0</v>
      </c>
      <c r="N13" s="35" t="s">
        <v>56</v>
      </c>
      <c r="O13" s="38">
        <v>0.320051749</v>
      </c>
      <c r="P13" s="35" t="s">
        <v>56</v>
      </c>
      <c r="Q13" s="39">
        <v>72.430000000000007</v>
      </c>
      <c r="R13" s="35" t="s">
        <v>22</v>
      </c>
      <c r="S13" s="36">
        <v>64.702500000000001</v>
      </c>
      <c r="T13" s="35" t="s">
        <v>56</v>
      </c>
      <c r="U13" s="36">
        <v>8.4824999999999999</v>
      </c>
      <c r="V13" s="35" t="s">
        <v>22</v>
      </c>
      <c r="W13" s="36">
        <v>21.805</v>
      </c>
      <c r="X13" s="40" t="s">
        <v>22</v>
      </c>
      <c r="Y13" s="36">
        <v>7.1624999999999996</v>
      </c>
      <c r="Z13" s="40" t="s">
        <v>56</v>
      </c>
      <c r="AA13" s="36">
        <v>46.784999999999997</v>
      </c>
      <c r="AB13" s="40" t="s">
        <v>56</v>
      </c>
      <c r="AC13" s="36">
        <v>49.59</v>
      </c>
      <c r="AD13" s="35" t="s">
        <v>56</v>
      </c>
      <c r="AE13" s="36">
        <v>22.7775</v>
      </c>
      <c r="AF13" s="40" t="s">
        <v>22</v>
      </c>
      <c r="AG13" s="41" t="str">
        <f t="shared" ref="AG13:AG22" si="0">IF(C13&gt;$C$23, IF(G13&gt;$G$23,"**"," ")," ")</f>
        <v>**</v>
      </c>
    </row>
    <row r="14" spans="1:33" x14ac:dyDescent="0.2">
      <c r="A14" s="2" t="s">
        <v>83</v>
      </c>
      <c r="B14" s="2" t="s">
        <v>63</v>
      </c>
      <c r="C14" s="34">
        <v>12152.70367805</v>
      </c>
      <c r="D14" s="35" t="s">
        <v>56</v>
      </c>
      <c r="E14" s="36">
        <v>17.361005253999998</v>
      </c>
      <c r="F14" s="35" t="s">
        <v>56</v>
      </c>
      <c r="G14" s="34">
        <v>3415.25</v>
      </c>
      <c r="H14" s="35" t="s">
        <v>22</v>
      </c>
      <c r="I14" s="34">
        <v>20777.571178005001</v>
      </c>
      <c r="J14" s="37" t="s">
        <v>56</v>
      </c>
      <c r="K14" s="36">
        <v>0.5</v>
      </c>
      <c r="L14" s="35" t="s">
        <v>56</v>
      </c>
      <c r="M14" s="35">
        <v>0</v>
      </c>
      <c r="N14" s="35" t="s">
        <v>56</v>
      </c>
      <c r="O14" s="38">
        <v>0.32599130999999998</v>
      </c>
      <c r="P14" s="35" t="s">
        <v>22</v>
      </c>
      <c r="Q14" s="39">
        <v>73.112499999999997</v>
      </c>
      <c r="R14" s="35" t="s">
        <v>22</v>
      </c>
      <c r="S14" s="36">
        <v>65.295000000000002</v>
      </c>
      <c r="T14" s="35" t="s">
        <v>22</v>
      </c>
      <c r="U14" s="36">
        <v>8.7025000000000006</v>
      </c>
      <c r="V14" s="35" t="s">
        <v>22</v>
      </c>
      <c r="W14" s="36">
        <v>22.965</v>
      </c>
      <c r="X14" s="40" t="s">
        <v>22</v>
      </c>
      <c r="Y14" s="36">
        <v>5.915</v>
      </c>
      <c r="Z14" s="40" t="s">
        <v>56</v>
      </c>
      <c r="AA14" s="36">
        <v>45.317500000000003</v>
      </c>
      <c r="AB14" s="40" t="s">
        <v>56</v>
      </c>
      <c r="AC14" s="36">
        <v>49.4375</v>
      </c>
      <c r="AD14" s="35" t="s">
        <v>56</v>
      </c>
      <c r="AE14" s="36">
        <v>22.09</v>
      </c>
      <c r="AF14" s="40" t="s">
        <v>22</v>
      </c>
      <c r="AG14" s="41" t="str">
        <f t="shared" si="0"/>
        <v>**</v>
      </c>
    </row>
    <row r="15" spans="1:33" x14ac:dyDescent="0.2">
      <c r="A15" s="2" t="s">
        <v>83</v>
      </c>
      <c r="B15" s="2" t="s">
        <v>64</v>
      </c>
      <c r="C15" s="34">
        <v>12933.058571797999</v>
      </c>
      <c r="D15" s="35" t="s">
        <v>56</v>
      </c>
      <c r="E15" s="36">
        <v>18.475797960000001</v>
      </c>
      <c r="F15" s="35" t="s">
        <v>56</v>
      </c>
      <c r="G15" s="34">
        <v>2880.5</v>
      </c>
      <c r="H15" s="35" t="s">
        <v>56</v>
      </c>
      <c r="I15" s="34">
        <v>18605.343552072001</v>
      </c>
      <c r="J15" s="37" t="s">
        <v>56</v>
      </c>
      <c r="K15" s="36">
        <v>1</v>
      </c>
      <c r="L15" s="35" t="s">
        <v>56</v>
      </c>
      <c r="M15" s="35">
        <v>1.25</v>
      </c>
      <c r="N15" s="35" t="s">
        <v>22</v>
      </c>
      <c r="O15" s="38">
        <v>0.302186079</v>
      </c>
      <c r="P15" s="35" t="s">
        <v>56</v>
      </c>
      <c r="Q15" s="39">
        <v>63.65</v>
      </c>
      <c r="R15" s="35" t="s">
        <v>56</v>
      </c>
      <c r="S15" s="36">
        <v>59.95</v>
      </c>
      <c r="T15" s="35" t="s">
        <v>56</v>
      </c>
      <c r="U15" s="36">
        <v>7.32</v>
      </c>
      <c r="V15" s="35" t="s">
        <v>56</v>
      </c>
      <c r="W15" s="36">
        <v>8.9725000000000001</v>
      </c>
      <c r="X15" s="40" t="s">
        <v>56</v>
      </c>
      <c r="Y15" s="36">
        <v>8.3949999999999996</v>
      </c>
      <c r="Z15" s="40" t="s">
        <v>56</v>
      </c>
      <c r="AA15" s="36">
        <v>60.335000000000001</v>
      </c>
      <c r="AB15" s="40" t="s">
        <v>22</v>
      </c>
      <c r="AC15" s="36">
        <v>57.43</v>
      </c>
      <c r="AD15" s="35" t="s">
        <v>56</v>
      </c>
      <c r="AE15" s="36">
        <v>16.34</v>
      </c>
      <c r="AF15" s="40" t="s">
        <v>56</v>
      </c>
      <c r="AG15" s="41" t="str">
        <f t="shared" si="0"/>
        <v xml:space="preserve"> </v>
      </c>
    </row>
    <row r="16" spans="1:33" x14ac:dyDescent="0.2">
      <c r="A16" s="2" t="s">
        <v>83</v>
      </c>
      <c r="B16" s="2" t="s">
        <v>65</v>
      </c>
      <c r="C16" s="34">
        <v>11105.296375536</v>
      </c>
      <c r="D16" s="35" t="s">
        <v>56</v>
      </c>
      <c r="E16" s="36">
        <v>15.864709108</v>
      </c>
      <c r="F16" s="35" t="s">
        <v>56</v>
      </c>
      <c r="G16" s="34">
        <v>3121</v>
      </c>
      <c r="H16" s="35" t="s">
        <v>56</v>
      </c>
      <c r="I16" s="34">
        <v>17396.265084281</v>
      </c>
      <c r="J16" s="37" t="s">
        <v>56</v>
      </c>
      <c r="K16" s="36">
        <v>1.125</v>
      </c>
      <c r="L16" s="35" t="s">
        <v>56</v>
      </c>
      <c r="M16" s="35">
        <v>0.5</v>
      </c>
      <c r="N16" s="35" t="s">
        <v>56</v>
      </c>
      <c r="O16" s="38">
        <v>0.31984874600000002</v>
      </c>
      <c r="P16" s="35" t="s">
        <v>56</v>
      </c>
      <c r="Q16" s="39">
        <v>66.702500000000001</v>
      </c>
      <c r="R16" s="35" t="s">
        <v>56</v>
      </c>
      <c r="S16" s="36">
        <v>64.064999999999998</v>
      </c>
      <c r="T16" s="35" t="s">
        <v>56</v>
      </c>
      <c r="U16" s="36">
        <v>7</v>
      </c>
      <c r="V16" s="35" t="s">
        <v>56</v>
      </c>
      <c r="W16" s="36">
        <v>6.4175000000000004</v>
      </c>
      <c r="X16" s="40" t="s">
        <v>56</v>
      </c>
      <c r="Y16" s="36">
        <v>12.807499999999999</v>
      </c>
      <c r="Z16" s="40" t="s">
        <v>22</v>
      </c>
      <c r="AA16" s="36">
        <v>57.8825</v>
      </c>
      <c r="AB16" s="40" t="s">
        <v>22</v>
      </c>
      <c r="AC16" s="36">
        <v>62.542499999999997</v>
      </c>
      <c r="AD16" s="35" t="s">
        <v>22</v>
      </c>
      <c r="AE16" s="36">
        <v>13.0975</v>
      </c>
      <c r="AF16" s="40" t="s">
        <v>56</v>
      </c>
      <c r="AG16" s="41" t="str">
        <f t="shared" si="0"/>
        <v xml:space="preserve"> </v>
      </c>
    </row>
    <row r="17" spans="1:33" x14ac:dyDescent="0.2">
      <c r="A17" s="2" t="s">
        <v>83</v>
      </c>
      <c r="B17" s="2" t="s">
        <v>66</v>
      </c>
      <c r="C17" s="34">
        <v>13318.174307383</v>
      </c>
      <c r="D17" s="35" t="s">
        <v>56</v>
      </c>
      <c r="E17" s="36">
        <v>19.025963296</v>
      </c>
      <c r="F17" s="35" t="s">
        <v>56</v>
      </c>
      <c r="G17" s="34">
        <v>3021.25</v>
      </c>
      <c r="H17" s="35" t="s">
        <v>56</v>
      </c>
      <c r="I17" s="34">
        <v>20101.769492474999</v>
      </c>
      <c r="J17" s="37" t="s">
        <v>56</v>
      </c>
      <c r="K17" s="36">
        <v>1.75</v>
      </c>
      <c r="L17" s="35" t="s">
        <v>22</v>
      </c>
      <c r="M17" s="35">
        <v>0.75</v>
      </c>
      <c r="N17" s="35" t="s">
        <v>56</v>
      </c>
      <c r="O17" s="38">
        <v>0.29549737100000001</v>
      </c>
      <c r="P17" s="35" t="s">
        <v>56</v>
      </c>
      <c r="Q17" s="39">
        <v>65.515000000000001</v>
      </c>
      <c r="R17" s="35" t="s">
        <v>56</v>
      </c>
      <c r="S17" s="36">
        <v>62.2</v>
      </c>
      <c r="T17" s="35" t="s">
        <v>56</v>
      </c>
      <c r="U17" s="36">
        <v>6.7925000000000004</v>
      </c>
      <c r="V17" s="35" t="s">
        <v>56</v>
      </c>
      <c r="W17" s="36">
        <v>8.8249999999999993</v>
      </c>
      <c r="X17" s="40" t="s">
        <v>56</v>
      </c>
      <c r="Y17" s="36">
        <v>9.8874999999999993</v>
      </c>
      <c r="Z17" s="40" t="s">
        <v>56</v>
      </c>
      <c r="AA17" s="36">
        <v>59.087499999999999</v>
      </c>
      <c r="AB17" s="40" t="s">
        <v>22</v>
      </c>
      <c r="AC17" s="36">
        <v>59.78</v>
      </c>
      <c r="AD17" s="35" t="s">
        <v>22</v>
      </c>
      <c r="AE17" s="36">
        <v>14.7925</v>
      </c>
      <c r="AF17" s="40" t="s">
        <v>56</v>
      </c>
      <c r="AG17" s="41" t="str">
        <f t="shared" si="0"/>
        <v xml:space="preserve"> </v>
      </c>
    </row>
    <row r="18" spans="1:33" x14ac:dyDescent="0.2">
      <c r="A18" s="2" t="s">
        <v>83</v>
      </c>
      <c r="B18" s="2" t="s">
        <v>67</v>
      </c>
      <c r="C18" s="34">
        <v>9082.1808933569991</v>
      </c>
      <c r="D18" s="35" t="s">
        <v>56</v>
      </c>
      <c r="E18" s="36">
        <v>12.974544133</v>
      </c>
      <c r="F18" s="35" t="s">
        <v>56</v>
      </c>
      <c r="G18" s="34">
        <v>3348.25</v>
      </c>
      <c r="H18" s="35" t="s">
        <v>22</v>
      </c>
      <c r="I18" s="34">
        <v>15384.256447742</v>
      </c>
      <c r="J18" s="37" t="s">
        <v>56</v>
      </c>
      <c r="K18" s="36">
        <v>1</v>
      </c>
      <c r="L18" s="35" t="s">
        <v>56</v>
      </c>
      <c r="M18" s="35">
        <v>0</v>
      </c>
      <c r="N18" s="10" t="s">
        <v>56</v>
      </c>
      <c r="O18" s="38">
        <v>0.29814157299999999</v>
      </c>
      <c r="P18" s="35" t="s">
        <v>56</v>
      </c>
      <c r="Q18" s="39">
        <v>70.757499999999993</v>
      </c>
      <c r="R18" s="35" t="s">
        <v>22</v>
      </c>
      <c r="S18" s="36">
        <v>65.782499999999999</v>
      </c>
      <c r="T18" s="35" t="s">
        <v>22</v>
      </c>
      <c r="U18" s="36">
        <v>9.09</v>
      </c>
      <c r="V18" s="35" t="s">
        <v>22</v>
      </c>
      <c r="W18" s="36">
        <v>16.11</v>
      </c>
      <c r="X18" s="40" t="s">
        <v>56</v>
      </c>
      <c r="Y18" s="36">
        <v>7.19</v>
      </c>
      <c r="Z18" s="40" t="s">
        <v>56</v>
      </c>
      <c r="AA18" s="36">
        <v>51.12</v>
      </c>
      <c r="AB18" s="40" t="s">
        <v>56</v>
      </c>
      <c r="AC18" s="36">
        <v>58.6</v>
      </c>
      <c r="AD18" s="35" t="s">
        <v>22</v>
      </c>
      <c r="AE18" s="36">
        <v>20.71</v>
      </c>
      <c r="AF18" s="40" t="s">
        <v>56</v>
      </c>
      <c r="AG18" s="41" t="str">
        <f t="shared" si="0"/>
        <v xml:space="preserve"> </v>
      </c>
    </row>
    <row r="19" spans="1:33" x14ac:dyDescent="0.2">
      <c r="A19" s="2" t="s">
        <v>84</v>
      </c>
      <c r="B19" s="2" t="s">
        <v>68</v>
      </c>
      <c r="C19" s="34">
        <v>13338.548044972</v>
      </c>
      <c r="D19" s="35" t="s">
        <v>56</v>
      </c>
      <c r="E19" s="36">
        <v>19.055068636000001</v>
      </c>
      <c r="F19" s="35" t="s">
        <v>56</v>
      </c>
      <c r="G19" s="34">
        <v>2652.5</v>
      </c>
      <c r="H19" s="35" t="s">
        <v>56</v>
      </c>
      <c r="I19" s="34">
        <v>17695.90952569</v>
      </c>
      <c r="J19" s="35" t="s">
        <v>56</v>
      </c>
      <c r="K19" s="36">
        <v>0.75</v>
      </c>
      <c r="L19" s="35" t="s">
        <v>56</v>
      </c>
      <c r="M19" s="35">
        <v>2.25</v>
      </c>
      <c r="N19" s="35" t="s">
        <v>22</v>
      </c>
      <c r="O19" s="38">
        <v>0.30006571799999998</v>
      </c>
      <c r="P19" s="35" t="s">
        <v>56</v>
      </c>
      <c r="Q19" s="39">
        <v>60.02</v>
      </c>
      <c r="R19" s="35" t="s">
        <v>56</v>
      </c>
      <c r="S19" s="36">
        <v>57.42</v>
      </c>
      <c r="T19" s="35" t="s">
        <v>56</v>
      </c>
      <c r="U19" s="36">
        <v>7.25</v>
      </c>
      <c r="V19" s="35" t="s">
        <v>56</v>
      </c>
      <c r="W19" s="36">
        <v>5.32</v>
      </c>
      <c r="X19" s="35" t="s">
        <v>56</v>
      </c>
      <c r="Y19" s="36">
        <v>7.65</v>
      </c>
      <c r="Z19" s="2" t="s">
        <v>56</v>
      </c>
      <c r="AA19" s="36">
        <v>65.745000000000005</v>
      </c>
      <c r="AB19" s="35" t="s">
        <v>22</v>
      </c>
      <c r="AC19" s="36">
        <v>58.164999999999999</v>
      </c>
      <c r="AD19" s="35" t="s">
        <v>56</v>
      </c>
      <c r="AE19" s="36">
        <v>18.155000000000001</v>
      </c>
      <c r="AF19" s="35" t="s">
        <v>56</v>
      </c>
      <c r="AG19" s="41" t="str">
        <f t="shared" si="0"/>
        <v xml:space="preserve"> </v>
      </c>
    </row>
    <row r="20" spans="1:33" x14ac:dyDescent="0.2">
      <c r="A20" s="2" t="s">
        <v>84</v>
      </c>
      <c r="B20" s="2" t="s">
        <v>69</v>
      </c>
      <c r="C20" s="34">
        <v>13052.759219328</v>
      </c>
      <c r="D20" s="35" t="s">
        <v>56</v>
      </c>
      <c r="E20" s="36">
        <v>18.646798884999999</v>
      </c>
      <c r="F20" s="35" t="s">
        <v>56</v>
      </c>
      <c r="G20" s="34">
        <v>2964.25</v>
      </c>
      <c r="H20" s="35" t="s">
        <v>56</v>
      </c>
      <c r="I20" s="34">
        <v>19347.860679769001</v>
      </c>
      <c r="J20" s="37" t="s">
        <v>56</v>
      </c>
      <c r="K20" s="36">
        <v>1.375</v>
      </c>
      <c r="L20" s="35" t="s">
        <v>56</v>
      </c>
      <c r="M20" s="59">
        <v>0.625</v>
      </c>
      <c r="N20" s="35" t="s">
        <v>56</v>
      </c>
      <c r="O20" s="38">
        <v>0.28736557000000001</v>
      </c>
      <c r="P20" s="35" t="s">
        <v>56</v>
      </c>
      <c r="Q20" s="39">
        <v>64.394999999999996</v>
      </c>
      <c r="R20" s="35" t="s">
        <v>56</v>
      </c>
      <c r="S20" s="36">
        <v>62.034999999999997</v>
      </c>
      <c r="T20" s="35" t="s">
        <v>56</v>
      </c>
      <c r="U20" s="36">
        <v>7.7850000000000001</v>
      </c>
      <c r="V20" s="35" t="s">
        <v>56</v>
      </c>
      <c r="W20" s="36">
        <v>10.4025</v>
      </c>
      <c r="X20" s="40" t="s">
        <v>56</v>
      </c>
      <c r="Y20" s="36">
        <v>7.2275</v>
      </c>
      <c r="Z20" s="40" t="s">
        <v>56</v>
      </c>
      <c r="AA20" s="36">
        <v>59.477499999999999</v>
      </c>
      <c r="AB20" s="40" t="s">
        <v>22</v>
      </c>
      <c r="AC20" s="36">
        <v>61.564999999999998</v>
      </c>
      <c r="AD20" s="35" t="s">
        <v>22</v>
      </c>
      <c r="AE20" s="36">
        <v>15.922499999999999</v>
      </c>
      <c r="AF20" s="40" t="s">
        <v>56</v>
      </c>
      <c r="AG20" s="41" t="str">
        <f t="shared" si="0"/>
        <v xml:space="preserve"> </v>
      </c>
    </row>
    <row r="21" spans="1:33" x14ac:dyDescent="0.2">
      <c r="A21" s="2" t="s">
        <v>84</v>
      </c>
      <c r="B21" s="2" t="s">
        <v>70</v>
      </c>
      <c r="C21" s="34">
        <v>11332.625579243</v>
      </c>
      <c r="D21" s="35" t="s">
        <v>56</v>
      </c>
      <c r="E21" s="36">
        <v>16.189465113000001</v>
      </c>
      <c r="F21" s="35" t="s">
        <v>56</v>
      </c>
      <c r="G21" s="34">
        <v>3562.25</v>
      </c>
      <c r="H21" s="35" t="s">
        <v>22</v>
      </c>
      <c r="I21" s="34">
        <v>20306.263059318</v>
      </c>
      <c r="J21" s="37" t="s">
        <v>56</v>
      </c>
      <c r="K21" s="36">
        <v>0.625</v>
      </c>
      <c r="L21" s="35" t="s">
        <v>56</v>
      </c>
      <c r="M21" s="35">
        <v>0</v>
      </c>
      <c r="N21" s="35" t="s">
        <v>56</v>
      </c>
      <c r="O21" s="38">
        <v>0.30506282699999998</v>
      </c>
      <c r="P21" s="35" t="s">
        <v>56</v>
      </c>
      <c r="Q21" s="39">
        <v>74.252499999999998</v>
      </c>
      <c r="R21" s="35" t="s">
        <v>22</v>
      </c>
      <c r="S21" s="36">
        <v>68.297499999999999</v>
      </c>
      <c r="T21" s="35" t="s">
        <v>22</v>
      </c>
      <c r="U21" s="36">
        <v>8.6950000000000003</v>
      </c>
      <c r="V21" s="35" t="s">
        <v>22</v>
      </c>
      <c r="W21" s="36">
        <v>17.864999999999998</v>
      </c>
      <c r="X21" s="40" t="s">
        <v>22</v>
      </c>
      <c r="Y21" s="36">
        <v>10.904999999999999</v>
      </c>
      <c r="Z21" s="40" t="s">
        <v>56</v>
      </c>
      <c r="AA21" s="36">
        <v>45.462499999999999</v>
      </c>
      <c r="AB21" s="40" t="s">
        <v>56</v>
      </c>
      <c r="AC21" s="36">
        <v>57.255000000000003</v>
      </c>
      <c r="AD21" s="35" t="s">
        <v>56</v>
      </c>
      <c r="AE21" s="36">
        <v>18.739999999999998</v>
      </c>
      <c r="AF21" s="40" t="s">
        <v>56</v>
      </c>
      <c r="AG21" s="41"/>
    </row>
    <row r="22" spans="1:33" s="6" customFormat="1" ht="16" thickBot="1" x14ac:dyDescent="0.25">
      <c r="A22" s="2" t="s">
        <v>84</v>
      </c>
      <c r="B22" s="2" t="s">
        <v>71</v>
      </c>
      <c r="C22" s="34">
        <v>14303.267037658001</v>
      </c>
      <c r="D22" s="35" t="s">
        <v>22</v>
      </c>
      <c r="E22" s="36">
        <v>20.433238625000001</v>
      </c>
      <c r="F22" s="35" t="s">
        <v>22</v>
      </c>
      <c r="G22" s="34">
        <v>2912</v>
      </c>
      <c r="H22" s="35" t="s">
        <v>56</v>
      </c>
      <c r="I22" s="34">
        <v>20845.418404077998</v>
      </c>
      <c r="J22" s="37" t="s">
        <v>56</v>
      </c>
      <c r="K22" s="36">
        <v>1.625</v>
      </c>
      <c r="L22" s="35" t="s">
        <v>22</v>
      </c>
      <c r="M22" s="35">
        <v>1.25</v>
      </c>
      <c r="N22" s="35" t="s">
        <v>22</v>
      </c>
      <c r="O22" s="38">
        <v>0.270789856</v>
      </c>
      <c r="P22" s="35" t="s">
        <v>56</v>
      </c>
      <c r="Q22" s="39">
        <v>64.732500000000002</v>
      </c>
      <c r="R22" s="35" t="s">
        <v>56</v>
      </c>
      <c r="S22" s="36">
        <v>59.3675</v>
      </c>
      <c r="T22" s="35" t="s">
        <v>56</v>
      </c>
      <c r="U22" s="36">
        <v>6.415</v>
      </c>
      <c r="V22" s="35" t="s">
        <v>56</v>
      </c>
      <c r="W22" s="36">
        <v>6.4874999999999998</v>
      </c>
      <c r="X22" s="40" t="s">
        <v>56</v>
      </c>
      <c r="Y22" s="36">
        <v>14.785</v>
      </c>
      <c r="Z22" s="40" t="s">
        <v>22</v>
      </c>
      <c r="AA22" s="36">
        <v>56.947499999999998</v>
      </c>
      <c r="AB22" s="40" t="s">
        <v>56</v>
      </c>
      <c r="AC22" s="36">
        <v>53.24</v>
      </c>
      <c r="AD22" s="35" t="s">
        <v>56</v>
      </c>
      <c r="AE22" s="36">
        <v>16.88</v>
      </c>
      <c r="AF22" s="40" t="s">
        <v>56</v>
      </c>
      <c r="AG22" s="41" t="str">
        <f t="shared" si="0"/>
        <v xml:space="preserve"> </v>
      </c>
    </row>
    <row r="23" spans="1:33" x14ac:dyDescent="0.2">
      <c r="A23" s="18" t="s">
        <v>29</v>
      </c>
      <c r="B23" s="18" t="s">
        <v>29</v>
      </c>
      <c r="C23" s="42">
        <v>12068.573695247</v>
      </c>
      <c r="D23" s="43" t="s">
        <v>56</v>
      </c>
      <c r="E23" s="44">
        <v>17.240819564999999</v>
      </c>
      <c r="F23" s="43" t="s">
        <v>56</v>
      </c>
      <c r="G23" s="42">
        <v>3151.85</v>
      </c>
      <c r="H23" s="43" t="s">
        <v>56</v>
      </c>
      <c r="I23" s="42">
        <v>19003.195326091001</v>
      </c>
      <c r="J23" s="42" t="s">
        <v>56</v>
      </c>
      <c r="K23" s="44">
        <v>1.0833333329999999</v>
      </c>
      <c r="L23" s="43" t="s">
        <v>56</v>
      </c>
      <c r="M23" s="45">
        <v>0.45</v>
      </c>
      <c r="N23" s="43" t="s">
        <v>56</v>
      </c>
      <c r="O23" s="46">
        <v>0.30084085999999999</v>
      </c>
      <c r="P23" s="43" t="s">
        <v>56</v>
      </c>
      <c r="Q23" s="45">
        <v>68.184333332999998</v>
      </c>
      <c r="R23" s="43" t="s">
        <v>56</v>
      </c>
      <c r="S23" s="47">
        <v>62.919499999999999</v>
      </c>
      <c r="T23" s="43" t="s">
        <v>56</v>
      </c>
      <c r="U23" s="44">
        <v>7.8528333330000004</v>
      </c>
      <c r="V23" s="43" t="s">
        <v>56</v>
      </c>
      <c r="W23" s="44">
        <v>13.180833333000001</v>
      </c>
      <c r="X23" s="44" t="s">
        <v>56</v>
      </c>
      <c r="Y23" s="44">
        <v>9.7334999999999994</v>
      </c>
      <c r="Z23" s="44" t="s">
        <v>56</v>
      </c>
      <c r="AA23" s="44">
        <v>53.537166667000001</v>
      </c>
      <c r="AB23" s="44" t="s">
        <v>56</v>
      </c>
      <c r="AC23" s="44">
        <v>55.238833333000002</v>
      </c>
      <c r="AD23" s="43" t="s">
        <v>56</v>
      </c>
      <c r="AE23" s="44">
        <v>19.276</v>
      </c>
      <c r="AF23" s="44" t="s">
        <v>56</v>
      </c>
      <c r="AG23" s="44"/>
    </row>
    <row r="24" spans="1:33" ht="16" thickBot="1" x14ac:dyDescent="0.25">
      <c r="A24" s="24" t="s">
        <v>30</v>
      </c>
      <c r="B24" s="24" t="s">
        <v>30</v>
      </c>
      <c r="C24" s="48">
        <v>1008.081132659</v>
      </c>
      <c r="D24" s="49" t="s">
        <v>56</v>
      </c>
      <c r="E24" s="50">
        <v>1.440115904</v>
      </c>
      <c r="F24" s="49" t="s">
        <v>56</v>
      </c>
      <c r="G24" s="48">
        <v>84.620336733000002</v>
      </c>
      <c r="H24" s="49" t="s">
        <v>56</v>
      </c>
      <c r="I24" s="48">
        <v>1925.971333315</v>
      </c>
      <c r="J24" s="48" t="s">
        <v>56</v>
      </c>
      <c r="K24" s="50">
        <v>0.23273733399999999</v>
      </c>
      <c r="L24" s="49" t="s">
        <v>56</v>
      </c>
      <c r="M24" s="51">
        <v>0.18066236199999999</v>
      </c>
      <c r="N24" s="49" t="s">
        <v>56</v>
      </c>
      <c r="O24" s="52">
        <v>1.0055100000000001E-2</v>
      </c>
      <c r="P24" s="49" t="s">
        <v>56</v>
      </c>
      <c r="Q24" s="51">
        <v>1.365437252</v>
      </c>
      <c r="R24" s="49" t="s">
        <v>56</v>
      </c>
      <c r="S24" s="53">
        <v>1.0925696650000001</v>
      </c>
      <c r="T24" s="49" t="s">
        <v>56</v>
      </c>
      <c r="U24" s="50">
        <v>0.294118504</v>
      </c>
      <c r="V24" s="49" t="s">
        <v>56</v>
      </c>
      <c r="W24" s="50">
        <v>1.7976958629999999</v>
      </c>
      <c r="X24" s="50" t="s">
        <v>56</v>
      </c>
      <c r="Y24" s="50">
        <v>0.68189370699999996</v>
      </c>
      <c r="Z24" s="50" t="s">
        <v>56</v>
      </c>
      <c r="AA24" s="50">
        <v>2.2894391299999999</v>
      </c>
      <c r="AB24" s="50" t="s">
        <v>56</v>
      </c>
      <c r="AC24" s="50">
        <v>1.545118883</v>
      </c>
      <c r="AD24" s="49" t="s">
        <v>56</v>
      </c>
      <c r="AE24" s="50">
        <v>0.91996829700000005</v>
      </c>
      <c r="AF24" s="50" t="s">
        <v>56</v>
      </c>
      <c r="AG24" s="50"/>
    </row>
    <row r="25" spans="1:33" x14ac:dyDescent="0.2">
      <c r="A25" s="12" t="s">
        <v>31</v>
      </c>
    </row>
    <row r="26" spans="1:33" x14ac:dyDescent="0.2">
      <c r="A26" s="12" t="s">
        <v>32</v>
      </c>
    </row>
    <row r="27" spans="1:33" x14ac:dyDescent="0.2">
      <c r="A27" s="2" t="s">
        <v>55</v>
      </c>
    </row>
    <row r="28" spans="1:33" x14ac:dyDescent="0.2">
      <c r="A28" s="13" t="s">
        <v>33</v>
      </c>
    </row>
    <row r="29" spans="1:33" x14ac:dyDescent="0.2">
      <c r="A29" s="12" t="s">
        <v>34</v>
      </c>
    </row>
    <row r="30" spans="1:33" x14ac:dyDescent="0.2">
      <c r="A30" s="14" t="s">
        <v>74</v>
      </c>
    </row>
    <row r="31" spans="1:33" x14ac:dyDescent="0.2">
      <c r="A31" s="12" t="s">
        <v>36</v>
      </c>
    </row>
    <row r="32" spans="1:33" x14ac:dyDescent="0.2">
      <c r="A32" s="12" t="s">
        <v>75</v>
      </c>
    </row>
    <row r="33" spans="1:1" ht="15.75" customHeight="1" x14ac:dyDescent="0.2">
      <c r="A33" s="12"/>
    </row>
    <row r="34" spans="1:1" x14ac:dyDescent="0.2">
      <c r="A34" s="13" t="s">
        <v>38</v>
      </c>
    </row>
    <row r="35" spans="1:1" x14ac:dyDescent="0.2">
      <c r="A35" s="12" t="s">
        <v>39</v>
      </c>
    </row>
    <row r="36" spans="1:1" ht="15.75" customHeight="1" x14ac:dyDescent="0.2">
      <c r="A36" s="12"/>
    </row>
    <row r="37" spans="1:1" x14ac:dyDescent="0.2">
      <c r="A37" s="13" t="s">
        <v>40</v>
      </c>
    </row>
    <row r="38" spans="1:1" x14ac:dyDescent="0.2">
      <c r="A38" s="12" t="s">
        <v>41</v>
      </c>
    </row>
    <row r="39" spans="1:1" x14ac:dyDescent="0.2">
      <c r="A39" s="12" t="s">
        <v>76</v>
      </c>
    </row>
    <row r="40" spans="1:1" x14ac:dyDescent="0.2">
      <c r="A40" s="12" t="s">
        <v>42</v>
      </c>
    </row>
    <row r="41" spans="1:1" x14ac:dyDescent="0.2">
      <c r="A41" s="12" t="s">
        <v>43</v>
      </c>
    </row>
    <row r="42" spans="1:1" x14ac:dyDescent="0.2">
      <c r="A42" s="12" t="s">
        <v>53</v>
      </c>
    </row>
    <row r="43" spans="1:1" x14ac:dyDescent="0.2">
      <c r="A43" s="12" t="s">
        <v>44</v>
      </c>
    </row>
    <row r="44" spans="1:1" x14ac:dyDescent="0.2">
      <c r="A44" s="12" t="s">
        <v>77</v>
      </c>
    </row>
    <row r="45" spans="1:1" x14ac:dyDescent="0.2">
      <c r="A45" s="12"/>
    </row>
    <row r="46" spans="1:1" x14ac:dyDescent="0.2">
      <c r="A46" s="13" t="s">
        <v>45</v>
      </c>
    </row>
    <row r="47" spans="1:1" x14ac:dyDescent="0.2">
      <c r="A47" s="12" t="s">
        <v>46</v>
      </c>
    </row>
  </sheetData>
  <mergeCells count="23">
    <mergeCell ref="AC7:AF7"/>
    <mergeCell ref="C6:D6"/>
    <mergeCell ref="E6:F6"/>
    <mergeCell ref="G6:H6"/>
    <mergeCell ref="I6:J6"/>
    <mergeCell ref="K6:L6"/>
    <mergeCell ref="AA6:AB6"/>
    <mergeCell ref="AC6:AD6"/>
    <mergeCell ref="AE6:AF6"/>
    <mergeCell ref="C7:D7"/>
    <mergeCell ref="E7:F7"/>
    <mergeCell ref="G7:H7"/>
    <mergeCell ref="I7:J7"/>
    <mergeCell ref="W6:X6"/>
    <mergeCell ref="Y6:Z6"/>
    <mergeCell ref="Q6:R6"/>
    <mergeCell ref="K7:L7"/>
    <mergeCell ref="O7:P7"/>
    <mergeCell ref="O6:P6"/>
    <mergeCell ref="Q7:R7"/>
    <mergeCell ref="S7:AA7"/>
    <mergeCell ref="S6:T6"/>
    <mergeCell ref="U6:V6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6FC0-F240-4C99-9C85-126EFA602CDF}">
  <dimension ref="A1:AE37"/>
  <sheetViews>
    <sheetView showGridLines="0" tabSelected="1" zoomScale="70" zoomScaleNormal="70" workbookViewId="0">
      <selection activeCell="G35" sqref="G35"/>
    </sheetView>
  </sheetViews>
  <sheetFormatPr baseColWidth="10" defaultColWidth="9.1640625" defaultRowHeight="15" x14ac:dyDescent="0.2"/>
  <cols>
    <col min="1" max="1" width="18" style="2" customWidth="1"/>
    <col min="2" max="2" width="32" style="2" customWidth="1"/>
    <col min="3" max="3" width="13" style="2" customWidth="1"/>
    <col min="4" max="4" width="3.1640625" style="2" customWidth="1"/>
    <col min="5" max="5" width="11.1640625" style="2" customWidth="1"/>
    <col min="6" max="6" width="4.5" style="2" customWidth="1"/>
    <col min="7" max="7" width="12" style="2" customWidth="1"/>
    <col min="8" max="8" width="3.1640625" style="2" customWidth="1"/>
    <col min="9" max="9" width="11.5" style="2" customWidth="1"/>
    <col min="10" max="10" width="4.33203125" style="2" customWidth="1"/>
    <col min="11" max="11" width="7.83203125" style="2" customWidth="1"/>
    <col min="12" max="12" width="4.5" style="2" customWidth="1"/>
    <col min="13" max="13" width="9.83203125" style="2" customWidth="1"/>
    <col min="14" max="14" width="3.1640625" style="2" customWidth="1"/>
    <col min="15" max="15" width="7.5" style="2" customWidth="1"/>
    <col min="16" max="16" width="3.1640625" style="2" customWidth="1"/>
    <col min="17" max="17" width="12.5" style="2" customWidth="1"/>
    <col min="18" max="18" width="3.1640625" style="2" customWidth="1"/>
    <col min="19" max="19" width="10.1640625" style="2" customWidth="1"/>
    <col min="20" max="20" width="3.1640625" style="2" customWidth="1"/>
    <col min="21" max="21" width="10.1640625" style="2" customWidth="1"/>
    <col min="22" max="22" width="3.1640625" style="2" customWidth="1"/>
    <col min="23" max="23" width="10.1640625" style="2" customWidth="1"/>
    <col min="24" max="24" width="3.1640625" style="2" customWidth="1"/>
    <col min="25" max="25" width="10.1640625" style="2" customWidth="1"/>
    <col min="26" max="26" width="3.1640625" style="2" customWidth="1"/>
    <col min="27" max="27" width="10.1640625" style="2" customWidth="1"/>
    <col min="28" max="28" width="3.1640625" style="2" customWidth="1"/>
    <col min="29" max="29" width="10.1640625" style="2" customWidth="1"/>
    <col min="30" max="30" width="3.1640625" style="2" customWidth="1"/>
    <col min="31" max="31" width="11.5" style="2" customWidth="1"/>
    <col min="32" max="16384" width="9.1640625" style="2"/>
  </cols>
  <sheetData>
    <row r="1" spans="1:31" ht="25" x14ac:dyDescent="0.3">
      <c r="A1" s="1" t="s">
        <v>0</v>
      </c>
    </row>
    <row r="2" spans="1:31" ht="25" x14ac:dyDescent="0.3">
      <c r="A2" s="1"/>
    </row>
    <row r="3" spans="1:31" ht="25" x14ac:dyDescent="0.3">
      <c r="A3" s="1" t="s">
        <v>58</v>
      </c>
    </row>
    <row r="4" spans="1:31" ht="20" x14ac:dyDescent="0.25">
      <c r="A4" s="3" t="s">
        <v>1</v>
      </c>
    </row>
    <row r="6" spans="1:31" s="6" customFormat="1" ht="63" customHeight="1" x14ac:dyDescent="0.2">
      <c r="A6" s="4" t="s">
        <v>2</v>
      </c>
      <c r="B6" s="4" t="s">
        <v>3</v>
      </c>
      <c r="C6" s="61" t="s">
        <v>4</v>
      </c>
      <c r="D6" s="61"/>
      <c r="E6" s="61" t="s">
        <v>5</v>
      </c>
      <c r="F6" s="61"/>
      <c r="G6" s="61" t="s">
        <v>6</v>
      </c>
      <c r="H6" s="61"/>
      <c r="I6" s="61" t="s">
        <v>7</v>
      </c>
      <c r="J6" s="61"/>
      <c r="K6" s="61" t="s">
        <v>50</v>
      </c>
      <c r="L6" s="61"/>
      <c r="M6" s="61" t="s">
        <v>8</v>
      </c>
      <c r="N6" s="61"/>
      <c r="O6" s="63" t="s">
        <v>9</v>
      </c>
      <c r="P6" s="63"/>
      <c r="Q6" s="63" t="s">
        <v>10</v>
      </c>
      <c r="R6" s="63"/>
      <c r="S6" s="63" t="s">
        <v>11</v>
      </c>
      <c r="T6" s="63"/>
      <c r="U6" s="63" t="s">
        <v>12</v>
      </c>
      <c r="V6" s="63"/>
      <c r="W6" s="63" t="s">
        <v>13</v>
      </c>
      <c r="X6" s="63"/>
      <c r="Y6" s="63" t="s">
        <v>14</v>
      </c>
      <c r="Z6" s="63"/>
      <c r="AA6" s="63" t="s">
        <v>15</v>
      </c>
      <c r="AB6" s="63"/>
      <c r="AC6" s="63" t="s">
        <v>72</v>
      </c>
      <c r="AD6" s="63"/>
      <c r="AE6" s="5" t="s">
        <v>16</v>
      </c>
    </row>
    <row r="7" spans="1:31" s="8" customFormat="1" ht="15" customHeight="1" x14ac:dyDescent="0.2">
      <c r="A7" s="2"/>
      <c r="B7" s="2"/>
      <c r="C7" s="60" t="s">
        <v>17</v>
      </c>
      <c r="D7" s="60"/>
      <c r="E7" s="60" t="s">
        <v>18</v>
      </c>
      <c r="F7" s="60"/>
      <c r="G7" s="60" t="s">
        <v>19</v>
      </c>
      <c r="H7" s="60"/>
      <c r="I7" s="60" t="s">
        <v>20</v>
      </c>
      <c r="J7" s="60"/>
      <c r="K7" s="60"/>
      <c r="L7" s="60"/>
      <c r="M7" s="60"/>
      <c r="N7" s="60"/>
      <c r="O7" s="60" t="s">
        <v>21</v>
      </c>
      <c r="P7" s="60"/>
      <c r="Q7" s="60" t="s">
        <v>57</v>
      </c>
      <c r="R7" s="60"/>
      <c r="S7" s="60"/>
      <c r="T7" s="60"/>
      <c r="U7" s="60"/>
      <c r="V7" s="60"/>
      <c r="W7" s="60"/>
      <c r="X7" s="60"/>
      <c r="Y7" s="60"/>
      <c r="Z7" s="58"/>
      <c r="AA7" s="62" t="s">
        <v>73</v>
      </c>
      <c r="AB7" s="62"/>
      <c r="AC7" s="62"/>
      <c r="AD7" s="62"/>
    </row>
    <row r="8" spans="1:31" x14ac:dyDescent="0.2">
      <c r="A8" s="2" t="s">
        <v>47</v>
      </c>
      <c r="B8" s="2" t="s">
        <v>79</v>
      </c>
      <c r="C8" s="32">
        <v>7880.179725903</v>
      </c>
      <c r="D8" s="17" t="s">
        <v>56</v>
      </c>
      <c r="E8" s="31">
        <v>11.257399608</v>
      </c>
      <c r="F8" s="17" t="s">
        <v>56</v>
      </c>
      <c r="G8" s="32">
        <v>2853.75</v>
      </c>
      <c r="H8" s="17" t="s">
        <v>56</v>
      </c>
      <c r="I8" s="32">
        <v>11291.268791363</v>
      </c>
      <c r="J8" s="56" t="s">
        <v>85</v>
      </c>
      <c r="K8" s="31">
        <v>0</v>
      </c>
      <c r="L8" s="55" t="s">
        <v>56</v>
      </c>
      <c r="M8" s="33">
        <v>0.30903902599999999</v>
      </c>
      <c r="N8" s="55" t="s">
        <v>56</v>
      </c>
      <c r="O8" s="30">
        <v>63.0625</v>
      </c>
      <c r="P8" s="17" t="s">
        <v>56</v>
      </c>
      <c r="Q8" s="31">
        <v>59.902500000000003</v>
      </c>
      <c r="R8" s="10" t="s">
        <v>56</v>
      </c>
      <c r="S8" s="31">
        <v>9.0000316169999994</v>
      </c>
      <c r="T8" s="10" t="s">
        <v>22</v>
      </c>
      <c r="U8" s="31">
        <v>4.1449999999999996</v>
      </c>
      <c r="V8" s="11" t="s">
        <v>56</v>
      </c>
      <c r="W8" s="31">
        <v>7.71</v>
      </c>
      <c r="X8" s="11" t="s">
        <v>56</v>
      </c>
      <c r="Y8" s="31">
        <v>63.8125</v>
      </c>
      <c r="Z8" s="16" t="s">
        <v>56</v>
      </c>
      <c r="AA8" s="31">
        <v>58.672634449999997</v>
      </c>
      <c r="AB8" s="17" t="s">
        <v>56</v>
      </c>
      <c r="AC8" s="31">
        <v>25.789649845</v>
      </c>
      <c r="AD8" s="11" t="s">
        <v>22</v>
      </c>
      <c r="AE8" s="15" t="str">
        <f>IF(C8&gt;$C$13, IF(G8&gt;$G$13,"**"," ")," ")</f>
        <v xml:space="preserve"> </v>
      </c>
    </row>
    <row r="9" spans="1:31" x14ac:dyDescent="0.2">
      <c r="A9" s="2" t="s">
        <v>47</v>
      </c>
      <c r="B9" s="2" t="s">
        <v>80</v>
      </c>
      <c r="C9" s="32">
        <v>9177.4256257079996</v>
      </c>
      <c r="D9" s="17" t="s">
        <v>56</v>
      </c>
      <c r="E9" s="31">
        <v>13.110608037</v>
      </c>
      <c r="F9" s="17" t="s">
        <v>56</v>
      </c>
      <c r="G9" s="32">
        <v>2923.75</v>
      </c>
      <c r="H9" s="17" t="s">
        <v>22</v>
      </c>
      <c r="I9" s="32">
        <v>13537.239464568</v>
      </c>
      <c r="J9" s="9" t="s">
        <v>56</v>
      </c>
      <c r="K9" s="31">
        <v>0</v>
      </c>
      <c r="L9" s="17" t="s">
        <v>56</v>
      </c>
      <c r="M9" s="33">
        <v>0.31624602899999998</v>
      </c>
      <c r="N9" s="17" t="s">
        <v>56</v>
      </c>
      <c r="O9" s="30">
        <v>63.51</v>
      </c>
      <c r="P9" s="17" t="s">
        <v>22</v>
      </c>
      <c r="Q9" s="31">
        <v>62.195</v>
      </c>
      <c r="R9" s="10" t="s">
        <v>22</v>
      </c>
      <c r="S9" s="31">
        <v>7.6775316169999996</v>
      </c>
      <c r="T9" s="10" t="s">
        <v>56</v>
      </c>
      <c r="U9" s="31">
        <v>3.4424999999999999</v>
      </c>
      <c r="V9" s="11" t="s">
        <v>56</v>
      </c>
      <c r="W9" s="31">
        <v>8.4725000000000001</v>
      </c>
      <c r="X9" s="11" t="s">
        <v>56</v>
      </c>
      <c r="Y9" s="31">
        <v>66.577500000000001</v>
      </c>
      <c r="Z9" s="16" t="s">
        <v>56</v>
      </c>
      <c r="AA9" s="31">
        <v>63.62263445</v>
      </c>
      <c r="AB9" s="17" t="s">
        <v>22</v>
      </c>
      <c r="AC9" s="31">
        <v>23.484649845</v>
      </c>
      <c r="AD9" s="11" t="s">
        <v>22</v>
      </c>
      <c r="AE9" s="15" t="str">
        <f>IF(C9&gt;$C$13, IF(G9&gt;$G$13,"**"," ")," ")</f>
        <v xml:space="preserve"> </v>
      </c>
    </row>
    <row r="10" spans="1:31" x14ac:dyDescent="0.2">
      <c r="A10" s="2" t="s">
        <v>47</v>
      </c>
      <c r="B10" s="2" t="s">
        <v>48</v>
      </c>
      <c r="C10" s="32">
        <v>10002.491198386</v>
      </c>
      <c r="D10" s="17" t="s">
        <v>56</v>
      </c>
      <c r="E10" s="31">
        <v>14.289273141000001</v>
      </c>
      <c r="F10" s="17" t="s">
        <v>56</v>
      </c>
      <c r="G10" s="32">
        <v>2912.5</v>
      </c>
      <c r="H10" s="17" t="s">
        <v>22</v>
      </c>
      <c r="I10" s="32">
        <v>14573.604936461001</v>
      </c>
      <c r="J10" s="9" t="s">
        <v>56</v>
      </c>
      <c r="K10" s="31">
        <v>0</v>
      </c>
      <c r="L10" s="17" t="s">
        <v>56</v>
      </c>
      <c r="M10" s="33">
        <v>0.31217662099999999</v>
      </c>
      <c r="N10" s="17" t="s">
        <v>56</v>
      </c>
      <c r="O10" s="30">
        <v>63.907499999999999</v>
      </c>
      <c r="P10" s="17" t="s">
        <v>22</v>
      </c>
      <c r="Q10" s="31">
        <v>60.755000000000003</v>
      </c>
      <c r="R10" s="10" t="s">
        <v>22</v>
      </c>
      <c r="S10" s="31">
        <v>8.5475316170000006</v>
      </c>
      <c r="T10" s="10" t="s">
        <v>22</v>
      </c>
      <c r="U10" s="31">
        <v>6.04</v>
      </c>
      <c r="V10" s="11" t="s">
        <v>22</v>
      </c>
      <c r="W10" s="31">
        <v>7.9524999999999997</v>
      </c>
      <c r="X10" s="11" t="s">
        <v>56</v>
      </c>
      <c r="Y10" s="31">
        <v>63.217500000000001</v>
      </c>
      <c r="Z10" s="16" t="s">
        <v>56</v>
      </c>
      <c r="AA10" s="31">
        <v>59.205134450000003</v>
      </c>
      <c r="AB10" s="17" t="s">
        <v>56</v>
      </c>
      <c r="AC10" s="31">
        <v>25.242149845</v>
      </c>
      <c r="AD10" s="11" t="s">
        <v>22</v>
      </c>
      <c r="AE10" s="15" t="str">
        <f t="shared" ref="AE10:AE12" si="0">IF(C10&gt;$C$13, IF(G10&gt;$G$13,"**"," ")," ")</f>
        <v xml:space="preserve"> </v>
      </c>
    </row>
    <row r="11" spans="1:31" x14ac:dyDescent="0.2">
      <c r="A11" s="2" t="s">
        <v>47</v>
      </c>
      <c r="B11" s="2" t="s">
        <v>81</v>
      </c>
      <c r="C11" s="32">
        <v>12925.43223371</v>
      </c>
      <c r="D11" s="17" t="s">
        <v>22</v>
      </c>
      <c r="E11" s="31">
        <v>18.464903191000001</v>
      </c>
      <c r="F11" s="17" t="s">
        <v>22</v>
      </c>
      <c r="G11" s="32">
        <v>2450.5</v>
      </c>
      <c r="H11" s="17" t="s">
        <v>56</v>
      </c>
      <c r="I11" s="32">
        <v>15844.757470535</v>
      </c>
      <c r="J11" s="9" t="s">
        <v>56</v>
      </c>
      <c r="K11" s="31">
        <v>0.625</v>
      </c>
      <c r="L11" s="17" t="s">
        <v>22</v>
      </c>
      <c r="M11" s="33">
        <v>0.330472869</v>
      </c>
      <c r="N11" s="17" t="s">
        <v>22</v>
      </c>
      <c r="O11" s="30">
        <v>57.087499999999999</v>
      </c>
      <c r="P11" s="17" t="s">
        <v>56</v>
      </c>
      <c r="Q11" s="31">
        <v>54.402500000000003</v>
      </c>
      <c r="R11" s="10" t="s">
        <v>56</v>
      </c>
      <c r="S11" s="31">
        <v>6.2959424589999999</v>
      </c>
      <c r="T11" s="10" t="s">
        <v>56</v>
      </c>
      <c r="U11" s="31">
        <v>0.1</v>
      </c>
      <c r="V11" s="11" t="s">
        <v>56</v>
      </c>
      <c r="W11" s="31">
        <v>9.0150000000000006</v>
      </c>
      <c r="X11" s="11" t="s">
        <v>56</v>
      </c>
      <c r="Y11" s="31">
        <v>72.452500000000001</v>
      </c>
      <c r="Z11" s="16" t="s">
        <v>22</v>
      </c>
      <c r="AA11" s="31">
        <v>56.671679191000003</v>
      </c>
      <c r="AB11" s="17" t="s">
        <v>56</v>
      </c>
      <c r="AC11" s="31">
        <v>20.862656053999999</v>
      </c>
      <c r="AD11" s="11" t="s">
        <v>56</v>
      </c>
      <c r="AE11" s="15" t="str">
        <f t="shared" si="0"/>
        <v xml:space="preserve"> </v>
      </c>
    </row>
    <row r="12" spans="1:31" s="6" customFormat="1" ht="16" thickBot="1" x14ac:dyDescent="0.25">
      <c r="A12" s="2" t="s">
        <v>47</v>
      </c>
      <c r="B12" s="2" t="s">
        <v>82</v>
      </c>
      <c r="C12" s="32">
        <v>10257.15061092</v>
      </c>
      <c r="D12" s="17" t="s">
        <v>56</v>
      </c>
      <c r="E12" s="31">
        <v>14.653072301</v>
      </c>
      <c r="F12" s="17" t="s">
        <v>56</v>
      </c>
      <c r="G12" s="32">
        <v>2781.25</v>
      </c>
      <c r="H12" s="17" t="s">
        <v>56</v>
      </c>
      <c r="I12" s="32">
        <v>14280.888237052999</v>
      </c>
      <c r="J12" s="6" t="s">
        <v>56</v>
      </c>
      <c r="K12" s="31">
        <v>0.75</v>
      </c>
      <c r="L12" s="17" t="s">
        <v>22</v>
      </c>
      <c r="M12" s="33">
        <v>0.30122127700000001</v>
      </c>
      <c r="N12" s="17" t="s">
        <v>56</v>
      </c>
      <c r="O12" s="30">
        <v>61.805</v>
      </c>
      <c r="P12" s="17" t="s">
        <v>56</v>
      </c>
      <c r="Q12" s="31">
        <v>59.377499999999998</v>
      </c>
      <c r="R12" s="6" t="s">
        <v>56</v>
      </c>
      <c r="S12" s="31">
        <v>7.192314627</v>
      </c>
      <c r="T12" s="6" t="s">
        <v>56</v>
      </c>
      <c r="U12" s="31">
        <v>1.3025</v>
      </c>
      <c r="V12" s="6" t="s">
        <v>56</v>
      </c>
      <c r="W12" s="31">
        <v>14.44</v>
      </c>
      <c r="X12" s="6" t="s">
        <v>22</v>
      </c>
      <c r="Y12" s="31">
        <v>63.837499999999999</v>
      </c>
      <c r="Z12" s="17" t="s">
        <v>56</v>
      </c>
      <c r="AA12" s="31">
        <v>59.725732198999999</v>
      </c>
      <c r="AB12" s="17" t="s">
        <v>56</v>
      </c>
      <c r="AC12" s="31">
        <v>16.733119748</v>
      </c>
      <c r="AD12" s="6" t="s">
        <v>56</v>
      </c>
      <c r="AE12" s="15" t="str">
        <f t="shared" si="0"/>
        <v xml:space="preserve"> </v>
      </c>
    </row>
    <row r="13" spans="1:31" x14ac:dyDescent="0.2">
      <c r="A13" s="18" t="s">
        <v>29</v>
      </c>
      <c r="B13" s="18" t="s">
        <v>29</v>
      </c>
      <c r="C13" s="19">
        <v>10048.535878925</v>
      </c>
      <c r="D13" s="18" t="s">
        <v>56</v>
      </c>
      <c r="E13" s="20">
        <v>14.355051255999999</v>
      </c>
      <c r="F13" s="18" t="s">
        <v>56</v>
      </c>
      <c r="G13" s="19">
        <v>2784.35</v>
      </c>
      <c r="H13" s="18" t="s">
        <v>56</v>
      </c>
      <c r="I13" s="19">
        <v>13905.551779996</v>
      </c>
      <c r="J13" s="19" t="s">
        <v>56</v>
      </c>
      <c r="K13" s="20">
        <v>0.27500000000000002</v>
      </c>
      <c r="L13" s="18" t="s">
        <v>56</v>
      </c>
      <c r="M13" s="22">
        <v>0.313831164</v>
      </c>
      <c r="N13" s="18" t="s">
        <v>56</v>
      </c>
      <c r="O13" s="21">
        <v>61.874499999999998</v>
      </c>
      <c r="P13" s="18" t="s">
        <v>56</v>
      </c>
      <c r="Q13" s="23">
        <v>59.326500000000003</v>
      </c>
      <c r="R13" s="18" t="s">
        <v>56</v>
      </c>
      <c r="S13" s="20">
        <v>7.7426703870000004</v>
      </c>
      <c r="T13" s="18" t="s">
        <v>56</v>
      </c>
      <c r="U13" s="20">
        <v>3.0059999999999998</v>
      </c>
      <c r="V13" s="20" t="s">
        <v>56</v>
      </c>
      <c r="W13" s="20">
        <v>9.5180000000000007</v>
      </c>
      <c r="X13" s="20" t="s">
        <v>56</v>
      </c>
      <c r="Y13" s="20">
        <v>65.979500000000002</v>
      </c>
      <c r="Z13" s="20" t="s">
        <v>56</v>
      </c>
      <c r="AA13" s="20">
        <v>59.579562948000003</v>
      </c>
      <c r="AB13" s="18" t="s">
        <v>56</v>
      </c>
      <c r="AC13" s="20">
        <v>22.422445067000002</v>
      </c>
      <c r="AD13" s="20" t="s">
        <v>56</v>
      </c>
      <c r="AE13" s="20" t="s">
        <v>23</v>
      </c>
    </row>
    <row r="14" spans="1:31" ht="16" thickBot="1" x14ac:dyDescent="0.25">
      <c r="A14" s="24" t="s">
        <v>30</v>
      </c>
      <c r="B14" s="24" t="s">
        <v>30</v>
      </c>
      <c r="C14" s="25">
        <v>1025.9821102020001</v>
      </c>
      <c r="D14" s="24" t="s">
        <v>56</v>
      </c>
      <c r="E14" s="26">
        <v>1.465688729</v>
      </c>
      <c r="F14" s="24" t="s">
        <v>56</v>
      </c>
      <c r="G14" s="25">
        <v>48.111026109999997</v>
      </c>
      <c r="H14" s="24" t="s">
        <v>56</v>
      </c>
      <c r="I14" s="25">
        <v>1659.1236728819999</v>
      </c>
      <c r="J14" s="25" t="s">
        <v>56</v>
      </c>
      <c r="K14" s="26">
        <v>8.5391255999999999E-2</v>
      </c>
      <c r="L14" s="24" t="s">
        <v>56</v>
      </c>
      <c r="M14" s="28">
        <v>9.0927999999999998E-3</v>
      </c>
      <c r="N14" s="24" t="s">
        <v>56</v>
      </c>
      <c r="O14" s="27">
        <v>0.77167917600000002</v>
      </c>
      <c r="P14" s="24" t="s">
        <v>56</v>
      </c>
      <c r="Q14" s="29">
        <v>0.53701994099999995</v>
      </c>
      <c r="R14" s="24" t="s">
        <v>56</v>
      </c>
      <c r="S14" s="26">
        <v>0.35573274599999999</v>
      </c>
      <c r="T14" s="24" t="s">
        <v>56</v>
      </c>
      <c r="U14" s="26">
        <v>0.60627620199999999</v>
      </c>
      <c r="V14" s="26" t="s">
        <v>56</v>
      </c>
      <c r="W14" s="26">
        <v>0.30570819399999999</v>
      </c>
      <c r="X14" s="26" t="s">
        <v>56</v>
      </c>
      <c r="Y14" s="26">
        <v>1.23513815</v>
      </c>
      <c r="Z14" s="26" t="s">
        <v>56</v>
      </c>
      <c r="AA14" s="26">
        <v>0.61178484700000002</v>
      </c>
      <c r="AB14" s="24" t="s">
        <v>56</v>
      </c>
      <c r="AC14" s="26">
        <v>0.38308649900000002</v>
      </c>
      <c r="AD14" s="26" t="s">
        <v>56</v>
      </c>
      <c r="AE14" s="26" t="s">
        <v>23</v>
      </c>
    </row>
    <row r="15" spans="1:31" x14ac:dyDescent="0.2">
      <c r="A15" s="12" t="s">
        <v>31</v>
      </c>
    </row>
    <row r="16" spans="1:31" x14ac:dyDescent="0.2">
      <c r="A16" s="12" t="s">
        <v>32</v>
      </c>
    </row>
    <row r="17" spans="1:1" x14ac:dyDescent="0.2">
      <c r="A17" s="2" t="s">
        <v>54</v>
      </c>
    </row>
    <row r="18" spans="1:1" x14ac:dyDescent="0.2">
      <c r="A18" s="13" t="s">
        <v>33</v>
      </c>
    </row>
    <row r="19" spans="1:1" x14ac:dyDescent="0.2">
      <c r="A19" s="12" t="s">
        <v>34</v>
      </c>
    </row>
    <row r="20" spans="1:1" x14ac:dyDescent="0.2">
      <c r="A20" s="14" t="s">
        <v>35</v>
      </c>
    </row>
    <row r="21" spans="1:1" ht="15.75" customHeight="1" x14ac:dyDescent="0.2">
      <c r="A21" s="12" t="s">
        <v>36</v>
      </c>
    </row>
    <row r="22" spans="1:1" x14ac:dyDescent="0.2">
      <c r="A22" s="12" t="s">
        <v>37</v>
      </c>
    </row>
    <row r="23" spans="1:1" x14ac:dyDescent="0.2">
      <c r="A23" s="12"/>
    </row>
    <row r="24" spans="1:1" ht="15.75" customHeight="1" x14ac:dyDescent="0.2">
      <c r="A24" s="13" t="s">
        <v>38</v>
      </c>
    </row>
    <row r="25" spans="1:1" x14ac:dyDescent="0.2">
      <c r="A25" s="12" t="s">
        <v>39</v>
      </c>
    </row>
    <row r="26" spans="1:1" x14ac:dyDescent="0.2">
      <c r="A26" s="12"/>
    </row>
    <row r="27" spans="1:1" x14ac:dyDescent="0.2">
      <c r="A27" s="13" t="s">
        <v>40</v>
      </c>
    </row>
    <row r="28" spans="1:1" x14ac:dyDescent="0.2">
      <c r="A28" s="12" t="s">
        <v>41</v>
      </c>
    </row>
    <row r="29" spans="1:1" x14ac:dyDescent="0.2">
      <c r="A29" s="12" t="s">
        <v>78</v>
      </c>
    </row>
    <row r="30" spans="1:1" x14ac:dyDescent="0.2">
      <c r="A30" s="12" t="s">
        <v>49</v>
      </c>
    </row>
    <row r="31" spans="1:1" x14ac:dyDescent="0.2">
      <c r="A31" s="12" t="s">
        <v>43</v>
      </c>
    </row>
    <row r="32" spans="1:1" x14ac:dyDescent="0.2">
      <c r="A32" s="12" t="s">
        <v>53</v>
      </c>
    </row>
    <row r="33" spans="1:1" x14ac:dyDescent="0.2">
      <c r="A33" s="12" t="s">
        <v>44</v>
      </c>
    </row>
    <row r="34" spans="1:1" x14ac:dyDescent="0.2">
      <c r="A34" s="12" t="s">
        <v>77</v>
      </c>
    </row>
    <row r="35" spans="1:1" x14ac:dyDescent="0.2">
      <c r="A35" s="12"/>
    </row>
    <row r="36" spans="1:1" x14ac:dyDescent="0.2">
      <c r="A36" s="13" t="s">
        <v>45</v>
      </c>
    </row>
    <row r="37" spans="1:1" x14ac:dyDescent="0.2">
      <c r="A37" s="12" t="s">
        <v>46</v>
      </c>
    </row>
  </sheetData>
  <mergeCells count="23">
    <mergeCell ref="AA7:AD7"/>
    <mergeCell ref="C6:D6"/>
    <mergeCell ref="E6:F6"/>
    <mergeCell ref="G6:H6"/>
    <mergeCell ref="I6:J6"/>
    <mergeCell ref="K6:L6"/>
    <mergeCell ref="Y6:Z6"/>
    <mergeCell ref="AA6:AB6"/>
    <mergeCell ref="AC6:AD6"/>
    <mergeCell ref="C7:D7"/>
    <mergeCell ref="E7:F7"/>
    <mergeCell ref="G7:H7"/>
    <mergeCell ref="I7:J7"/>
    <mergeCell ref="U6:V6"/>
    <mergeCell ref="W6:X6"/>
    <mergeCell ref="O6:P6"/>
    <mergeCell ref="K7:L7"/>
    <mergeCell ref="M7:N7"/>
    <mergeCell ref="M6:N6"/>
    <mergeCell ref="O7:P7"/>
    <mergeCell ref="Q7:Y7"/>
    <mergeCell ref="Q6:R6"/>
    <mergeCell ref="S6:T6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3" ma:contentTypeDescription="Create a new document." ma:contentTypeScope="" ma:versionID="8e9c23293334292d829a4a0a64620825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899a31c9df9c31a1a524864c022a3c77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9474A-034A-4233-8EEE-3EC4ED351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DC8AA2-27A5-4061-83AB-80F9BBE31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238B8E-0557-4F91-9695-43F703A2E0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 Summer Forage Sorghum</vt:lpstr>
      <vt:lpstr>2021 Summer Sorghum Sudan</vt:lpstr>
      <vt:lpstr>'2021 Summer Forage Sorghum'!Complete</vt:lpstr>
      <vt:lpstr>'2021 Summer Sorghum Sudan'!Complete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Kuhn,Ashley M</cp:lastModifiedBy>
  <cp:revision/>
  <dcterms:created xsi:type="dcterms:W3CDTF">2021-01-25T19:18:42Z</dcterms:created>
  <dcterms:modified xsi:type="dcterms:W3CDTF">2022-02-17T00:37:43Z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</Properties>
</file>