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kuhn/Desktop/"/>
    </mc:Choice>
  </mc:AlternateContent>
  <xr:revisionPtr revIDLastSave="0" documentId="8_{1DDE319C-11E7-3342-A912-01DC15316D5C}" xr6:coauthVersionLast="47" xr6:coauthVersionMax="47" xr10:uidLastSave="{00000000-0000-0000-0000-000000000000}"/>
  <bookViews>
    <workbookView xWindow="0" yWindow="500" windowWidth="38400" windowHeight="15940" xr2:uid="{3E395806-719D-4DF0-BB62-5EAD3C1F2EE5}"/>
  </bookViews>
  <sheets>
    <sheet name="2022 Spring Forage Soghum" sheetId="2" r:id="rId1"/>
  </sheets>
  <definedNames>
    <definedName name="Complete" localSheetId="0">'2022 Spring Forage Soghum'!$A$8:$AB$26</definedName>
    <definedName name="Comple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9" i="2" l="1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8" i="2" l="1"/>
</calcChain>
</file>

<file path=xl/sharedStrings.xml><?xml version="1.0" encoding="utf-8"?>
<sst xmlns="http://schemas.openxmlformats.org/spreadsheetml/2006/main" count="174" uniqueCount="75">
  <si>
    <t>University of Florida/Institute of Food and Agricultural Sciences</t>
  </si>
  <si>
    <t>Marcelo Wallau and Diwakar Vyas</t>
  </si>
  <si>
    <t>Company</t>
  </si>
  <si>
    <t>Hybrid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</si>
  <si>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</si>
  <si>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</si>
  <si>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</si>
  <si>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</si>
  <si>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DM% at harvest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</si>
  <si>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</si>
  <si>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TDN</t>
  </si>
  <si>
    <t>CP</t>
  </si>
  <si>
    <t>Starch</t>
  </si>
  <si>
    <t>WSC</t>
  </si>
  <si>
    <t>aNDF</t>
  </si>
  <si>
    <t>dNDF30</t>
  </si>
  <si>
    <t>NDFD30</t>
  </si>
  <si>
    <r>
      <t>Top performing (chart)</t>
    </r>
    <r>
      <rPr>
        <b/>
        <vertAlign val="superscript"/>
        <sz val="11"/>
        <color theme="1"/>
        <rFont val="Calibri"/>
        <family val="2"/>
      </rPr>
      <t>§</t>
    </r>
  </si>
  <si>
    <t>lb DM/A</t>
  </si>
  <si>
    <t>Ton silage /A</t>
  </si>
  <si>
    <t>lb milk/ton silage</t>
  </si>
  <si>
    <t>lb milk/A</t>
  </si>
  <si>
    <t>Mcal/lb DM</t>
  </si>
  <si>
    <t>Alta Seeds</t>
  </si>
  <si>
    <t>n.s.</t>
  </si>
  <si>
    <t>*</t>
  </si>
  <si>
    <t xml:space="preserve"> </t>
  </si>
  <si>
    <t>n.s</t>
  </si>
  <si>
    <t>F72FS05</t>
  </si>
  <si>
    <t>F74FS23 BMR</t>
  </si>
  <si>
    <t>F74FS72 BMR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</si>
  <si>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</si>
  <si>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</si>
  <si>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</si>
  <si>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Calibri"/>
        <family val="2"/>
      </rPr>
      <t xml:space="preserve">and </t>
    </r>
    <r>
      <rPr>
        <sz val="11"/>
        <color theme="1"/>
        <rFont val="Calibri"/>
        <family val="2"/>
      </rPr>
      <t>superior milk production per ton of silage compared to averages.</t>
    </r>
  </si>
  <si>
    <t xml:space="preserve">Parameters: 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</si>
  <si>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</si>
  <si>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</si>
  <si>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 xml:space="preserve">DM, dry matter (%); NEL, net energy for lactation (Mcal/lb DM), TTDN, total digestible nutrients (% DM); CP, crude protein (% DM), IVTDMD30, in vitro true dry matter digestibility at 30h in rumen (% DM); </t>
  </si>
  <si>
    <t>starch (% DM); WSC, water soluble carbohydrates (% DM); ADF, acid detergent fiber (% DM); dNDF30, digestible NDF at 30 h in rumen; NDFD30, NDF digestibility (as % of NDF) at 30 h in rumen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</si>
  <si>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</si>
  <si>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</si>
  <si>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</si>
  <si>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</si>
  <si>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Fertilizer Appication LBS/Acre -N 198; P 56; K 120; Mg 27; S 28; Mn 10; Zn 4; divided in pre-incorporated, starter and 4 other applications; Last applications over irrigation</t>
  </si>
  <si>
    <t>Trial was irrigated as needed</t>
  </si>
  <si>
    <t>Contact</t>
  </si>
  <si>
    <t>For more information, contact forages@ifas.ufl.edu</t>
  </si>
  <si>
    <t xml:space="preserve">Disease score‡ </t>
  </si>
  <si>
    <t>Pesticide application - Bifenthrin planting, with Prowl and Dual at planting and Athrazine at around 12"; Tebustar, Headline Amp at tasseling; Insecticide as needed, total 6 applications (Coragen, Besiege, Warrior and Belt)</t>
  </si>
  <si>
    <t>‡ Disease and lodging scores, low values mean less disease incidence or lodging. * Indicates hybrids with the most incidence of disease or lodging.</t>
  </si>
  <si>
    <t/>
  </si>
  <si>
    <t>Results from the 2022 Spring Forage Sorghum and Sudan hybrid test</t>
  </si>
  <si>
    <t>Planting rate was 122,000 seeds/Acre, 30-inch rows; all seeds received already treated with seed safener</t>
  </si>
  <si>
    <t>Harvest occurred on Jul 28, 2022</t>
  </si>
  <si>
    <t>Dynagro</t>
  </si>
  <si>
    <t>Sorghum Partners</t>
  </si>
  <si>
    <t>ADVF7232</t>
  </si>
  <si>
    <t>ADVF7424</t>
  </si>
  <si>
    <t>ADVF8322</t>
  </si>
  <si>
    <t>ADVF8484IG</t>
  </si>
  <si>
    <t>5FS Star</t>
  </si>
  <si>
    <t>F71FS72 BMR</t>
  </si>
  <si>
    <t>F72FS25 BMR</t>
  </si>
  <si>
    <t>F75FS13</t>
  </si>
  <si>
    <t>SUPER SILE 20</t>
  </si>
  <si>
    <t>SUPER SILE 30</t>
  </si>
  <si>
    <t>NK300</t>
  </si>
  <si>
    <t>SP3904BDBMR</t>
  </si>
  <si>
    <t>SP3905BDBMR</t>
  </si>
  <si>
    <t>SS304</t>
  </si>
  <si>
    <t>*n.s</t>
  </si>
  <si>
    <t xml:space="preserve"> ------------------------------------- % DM ------------------------------------------</t>
  </si>
  <si>
    <t xml:space="preserve"> ---------- % NDF ----------</t>
  </si>
  <si>
    <t>Planting date April 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</si>
</sst>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4" fillId="2" borderId="0" xfId="0" applyFont="1" applyFill="1"/>
    <xf numFmtId="0" fontId="0" fillId="2" borderId="0" xfId="0" applyFill="1"/>
    <xf numFmtId="0" fontId="13" fillId="2" borderId="0" xfId="0" applyFont="1" applyFill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wrapText="1"/>
    </xf>
    <xf numFmtId="0" fontId="2" fillId="2" borderId="0" xfId="0" applyFont="1" applyFill="1"/>
    <xf numFmtId="0" fontId="10" fillId="2" borderId="0" xfId="0" applyFont="1" applyFill="1"/>
    <xf numFmtId="1" fontId="8" fillId="2" borderId="0" xfId="0" applyNumberFormat="1" applyFont="1" applyFill="1"/>
    <xf numFmtId="0" fontId="8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/>
    <xf numFmtId="0" fontId="15" fillId="2" borderId="2" xfId="0" applyFont="1" applyFill="1" applyBorder="1"/>
    <xf numFmtId="0" fontId="15" fillId="2" borderId="1" xfId="0" applyFont="1" applyFill="1" applyBorder="1"/>
    <xf numFmtId="0" fontId="16" fillId="2" borderId="0" xfId="0" applyFont="1" applyFill="1"/>
    <xf numFmtId="1" fontId="16" fillId="2" borderId="0" xfId="0" applyNumberFormat="1" applyFont="1" applyFill="1"/>
    <xf numFmtId="164" fontId="16" fillId="2" borderId="0" xfId="0" applyNumberFormat="1" applyFont="1" applyFill="1"/>
    <xf numFmtId="1" fontId="17" fillId="2" borderId="2" xfId="0" applyNumberFormat="1" applyFont="1" applyFill="1" applyBorder="1"/>
    <xf numFmtId="0" fontId="17" fillId="2" borderId="2" xfId="0" applyFont="1" applyFill="1" applyBorder="1"/>
    <xf numFmtId="164" fontId="17" fillId="2" borderId="2" xfId="0" applyNumberFormat="1" applyFont="1" applyFill="1" applyBorder="1"/>
    <xf numFmtId="2" fontId="17" fillId="2" borderId="2" xfId="0" applyNumberFormat="1" applyFont="1" applyFill="1" applyBorder="1"/>
    <xf numFmtId="164" fontId="17" fillId="2" borderId="2" xfId="0" applyNumberFormat="1" applyFont="1" applyFill="1" applyBorder="1" applyAlignment="1">
      <alignment horizontal="left" indent="5"/>
    </xf>
    <xf numFmtId="1" fontId="17" fillId="2" borderId="1" xfId="0" applyNumberFormat="1" applyFont="1" applyFill="1" applyBorder="1"/>
    <xf numFmtId="0" fontId="17" fillId="2" borderId="1" xfId="0" applyFont="1" applyFill="1" applyBorder="1"/>
    <xf numFmtId="164" fontId="17" fillId="2" borderId="1" xfId="0" applyNumberFormat="1" applyFont="1" applyFill="1" applyBorder="1"/>
    <xf numFmtId="2" fontId="17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left" indent="5"/>
    </xf>
    <xf numFmtId="164" fontId="9" fillId="2" borderId="0" xfId="0" applyNumberFormat="1" applyFont="1" applyFill="1"/>
    <xf numFmtId="0" fontId="9" fillId="2" borderId="0" xfId="0" applyFont="1" applyFill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7" fillId="0" borderId="2" xfId="0" applyNumberFormat="1" applyFont="1" applyBorder="1"/>
    <xf numFmtId="0" fontId="9" fillId="0" borderId="0" xfId="0" applyFont="1"/>
    <xf numFmtId="0" fontId="16" fillId="0" borderId="0" xfId="0" applyFont="1"/>
    <xf numFmtId="0" fontId="17" fillId="0" borderId="2" xfId="0" applyFont="1" applyBorder="1"/>
    <xf numFmtId="0" fontId="8" fillId="0" borderId="0" xfId="0" applyFont="1"/>
    <xf numFmtId="164" fontId="8" fillId="2" borderId="0" xfId="0" applyNumberFormat="1" applyFont="1" applyFill="1"/>
    <xf numFmtId="0" fontId="17" fillId="0" borderId="1" xfId="0" applyFont="1" applyBorder="1"/>
    <xf numFmtId="1" fontId="17" fillId="0" borderId="1" xfId="0" applyNumberFormat="1" applyFont="1" applyBorder="1"/>
    <xf numFmtId="9" fontId="0" fillId="0" borderId="0" xfId="1" applyFont="1"/>
    <xf numFmtId="9" fontId="17" fillId="0" borderId="2" xfId="1" applyFont="1" applyFill="1" applyBorder="1"/>
    <xf numFmtId="9" fontId="17" fillId="0" borderId="1" xfId="1" applyFont="1" applyFill="1" applyBorder="1"/>
    <xf numFmtId="164" fontId="17" fillId="0" borderId="2" xfId="0" applyNumberFormat="1" applyFont="1" applyBorder="1"/>
    <xf numFmtId="164" fontId="17" fillId="0" borderId="1" xfId="0" applyNumberFormat="1" applyFont="1" applyBorder="1"/>
    <xf numFmtId="0" fontId="3" fillId="0" borderId="0" xfId="0" applyFont="1"/>
    <xf numFmtId="0" fontId="10" fillId="0" borderId="0" xfId="0" applyFont="1"/>
    <xf numFmtId="0" fontId="16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'2022 Spring Forage Soghum'!$C$8:$C$24</c:f>
              <c:numCache>
                <c:formatCode>0</c:formatCode>
                <c:ptCount val="17"/>
                <c:pt idx="0">
                  <c:v>11226.30080857</c:v>
                </c:pt>
                <c:pt idx="1">
                  <c:v>10299.809243652</c:v>
                </c:pt>
                <c:pt idx="2">
                  <c:v>14331.423669091</c:v>
                </c:pt>
                <c:pt idx="3">
                  <c:v>12971.878860450999</c:v>
                </c:pt>
                <c:pt idx="4">
                  <c:v>13836.199827433</c:v>
                </c:pt>
                <c:pt idx="5">
                  <c:v>9102.9862050880001</c:v>
                </c:pt>
                <c:pt idx="6">
                  <c:v>13407.941755702999</c:v>
                </c:pt>
                <c:pt idx="7">
                  <c:v>9711.9544928979994</c:v>
                </c:pt>
                <c:pt idx="8">
                  <c:v>8093.288294985</c:v>
                </c:pt>
                <c:pt idx="9">
                  <c:v>9156.1409690540004</c:v>
                </c:pt>
                <c:pt idx="10">
                  <c:v>11889.582025416001</c:v>
                </c:pt>
                <c:pt idx="11">
                  <c:v>14734.491967108001</c:v>
                </c:pt>
                <c:pt idx="12">
                  <c:v>15722.501196678</c:v>
                </c:pt>
                <c:pt idx="13">
                  <c:v>10445.378342182001</c:v>
                </c:pt>
                <c:pt idx="14">
                  <c:v>8960.4447104110004</c:v>
                </c:pt>
                <c:pt idx="15">
                  <c:v>13702.690481479</c:v>
                </c:pt>
                <c:pt idx="16">
                  <c:v>8847.3223291579998</c:v>
                </c:pt>
              </c:numCache>
            </c:numRef>
          </c:xVal>
          <c:yVal>
            <c:numRef>
              <c:f>'2022 Spring Forage Soghum'!$G$8:$G$24</c:f>
              <c:numCache>
                <c:formatCode>0</c:formatCode>
                <c:ptCount val="17"/>
                <c:pt idx="0">
                  <c:v>3016.1105528100002</c:v>
                </c:pt>
                <c:pt idx="1">
                  <c:v>3096.25</c:v>
                </c:pt>
                <c:pt idx="2">
                  <c:v>3026.75</c:v>
                </c:pt>
                <c:pt idx="3">
                  <c:v>2820.75</c:v>
                </c:pt>
                <c:pt idx="4">
                  <c:v>2998.5</c:v>
                </c:pt>
                <c:pt idx="5">
                  <c:v>3197</c:v>
                </c:pt>
                <c:pt idx="6">
                  <c:v>3005.75</c:v>
                </c:pt>
                <c:pt idx="7">
                  <c:v>2873.25</c:v>
                </c:pt>
                <c:pt idx="8">
                  <c:v>2742</c:v>
                </c:pt>
                <c:pt idx="9">
                  <c:v>3016</c:v>
                </c:pt>
                <c:pt idx="10">
                  <c:v>3181.5</c:v>
                </c:pt>
                <c:pt idx="11">
                  <c:v>2689.75</c:v>
                </c:pt>
                <c:pt idx="12">
                  <c:v>2758</c:v>
                </c:pt>
                <c:pt idx="13">
                  <c:v>3033</c:v>
                </c:pt>
                <c:pt idx="14">
                  <c:v>3282.75</c:v>
                </c:pt>
                <c:pt idx="15">
                  <c:v>2848.75</c:v>
                </c:pt>
                <c:pt idx="16">
                  <c:v>2853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54-4A85-8A7D-EBD9157BD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8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726701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BA4D29F6-6B97-4342-8BFC-E260FF19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38751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32</xdr:col>
      <xdr:colOff>239032</xdr:colOff>
      <xdr:row>3</xdr:row>
      <xdr:rowOff>200932</xdr:rowOff>
    </xdr:from>
    <xdr:to>
      <xdr:col>47</xdr:col>
      <xdr:colOff>483962</xdr:colOff>
      <xdr:row>24</xdr:row>
      <xdr:rowOff>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014717-D3D7-4187-BB68-12121A76E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0.46321</cdr:x>
      <cdr:y>0.13013</cdr:y>
    </cdr:from>
    <cdr:to>
      <cdr:x>0.46467</cdr:x>
      <cdr:y>0.82832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4349038" y="588169"/>
          <a:ext cx="13708" cy="3155705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0.13439</cdr:x>
      <cdr:y>0.4649</cdr:y>
    </cdr:from>
    <cdr:to>
      <cdr:x>0.9598</cdr:x>
      <cdr:y>0.47127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261778" y="2101276"/>
          <a:ext cx="7749717" cy="28791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0.45275</cdr:x>
      <cdr:y>0.06937</cdr:y>
    </cdr:from>
    <cdr:to>
      <cdr:x>0.50023</cdr:x>
      <cdr:y>0.11653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4250848" y="313543"/>
          <a:ext cx="445786" cy="21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0.45027</cdr:y>
    </cdr:from>
    <cdr:to>
      <cdr:x>1</cdr:x>
      <cdr:y>0.49743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9427024" y="2002739"/>
          <a:ext cx="469906" cy="20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2718-3A8B-4C12-A4E0-2C1CBBF0D993}">
  <dimension ref="A1:AE49"/>
  <sheetViews>
    <sheetView showGridLines="0" tabSelected="1" zoomScale="75" zoomScaleNormal="100" workbookViewId="0">
      <selection activeCell="AR34" sqref="AQ34:AR34"/>
    </sheetView>
  </sheetViews>
  <sheetFormatPr baseColWidth="10" defaultColWidth="9.1640625" defaultRowHeight="15" x14ac:dyDescent="0.2"/>
  <cols>
    <col min="1" max="1" width="23.5" style="2" customWidth="1"/>
    <col min="2" max="2" width="32" style="2" customWidth="1"/>
    <col min="3" max="3" width="13" style="2" customWidth="1"/>
    <col min="4" max="4" width="3.1640625" style="2" customWidth="1"/>
    <col min="5" max="5" width="11.1640625" style="2" customWidth="1"/>
    <col min="6" max="6" width="4.33203125" style="2" customWidth="1"/>
    <col min="7" max="7" width="12" style="2" customWidth="1"/>
    <col min="8" max="8" width="3.1640625" style="2" customWidth="1"/>
    <col min="9" max="9" width="11.5" style="2" customWidth="1"/>
    <col min="10" max="10" width="3.1640625" style="2" customWidth="1"/>
    <col min="11" max="11" width="7.83203125" style="2" customWidth="1"/>
    <col min="12" max="12" width="3.1640625" style="2" customWidth="1"/>
    <col min="13" max="13" width="13" style="2" customWidth="1"/>
    <col min="14" max="14" width="3.1640625" style="2" customWidth="1"/>
    <col min="15" max="15" width="10.33203125" style="2" customWidth="1"/>
    <col min="16" max="16" width="3.1640625" style="2" customWidth="1"/>
    <col min="17" max="17" width="14.5" style="2" customWidth="1"/>
    <col min="18" max="18" width="3.1640625" style="2" customWidth="1"/>
    <col min="19" max="19" width="10.1640625" style="2" customWidth="1"/>
    <col min="20" max="20" width="3.1640625" style="2" customWidth="1"/>
    <col min="21" max="21" width="10.1640625" style="2" customWidth="1"/>
    <col min="22" max="22" width="3.1640625" style="2" customWidth="1"/>
    <col min="23" max="23" width="10.1640625" style="2" customWidth="1"/>
    <col min="24" max="24" width="3.1640625" style="2" customWidth="1"/>
    <col min="25" max="25" width="10.1640625" style="2" customWidth="1"/>
    <col min="26" max="26" width="3.1640625" style="2" customWidth="1"/>
    <col min="27" max="27" width="10.1640625" style="2" customWidth="1"/>
    <col min="28" max="28" width="3.1640625" style="2" customWidth="1"/>
    <col min="29" max="29" width="10.1640625" style="2" customWidth="1"/>
    <col min="30" max="30" width="3.1640625" style="2" customWidth="1"/>
    <col min="31" max="31" width="11.6640625" style="2" customWidth="1"/>
    <col min="32" max="16384" width="9.1640625" style="2"/>
  </cols>
  <sheetData>
    <row r="1" spans="1:31" ht="25" x14ac:dyDescent="0.3">
      <c r="A1" s="1" t="s">
        <v>0</v>
      </c>
    </row>
    <row r="2" spans="1:31" ht="25" x14ac:dyDescent="0.3">
      <c r="A2" s="1"/>
    </row>
    <row r="3" spans="1:31" ht="25" x14ac:dyDescent="0.3">
      <c r="A3" s="1" t="s">
        <v>52</v>
      </c>
    </row>
    <row r="4" spans="1:31" ht="20" x14ac:dyDescent="0.25">
      <c r="A4" s="3" t="s">
        <v>1</v>
      </c>
    </row>
    <row r="6" spans="1:31" s="6" customFormat="1" ht="63" customHeight="1" x14ac:dyDescent="0.2">
      <c r="A6" s="4" t="s">
        <v>2</v>
      </c>
      <c r="B6" s="4" t="s">
        <v>3</v>
      </c>
      <c r="C6" s="51" t="s">
        <v>4</v>
      </c>
      <c r="D6" s="51"/>
      <c r="E6" s="51" t="s">
        <v>5</v>
      </c>
      <c r="F6" s="51"/>
      <c r="G6" s="51" t="s">
        <v>6</v>
      </c>
      <c r="H6" s="51"/>
      <c r="I6" s="51" t="s">
        <v>7</v>
      </c>
      <c r="J6" s="51"/>
      <c r="K6" s="51" t="s">
        <v>48</v>
      </c>
      <c r="L6" s="51"/>
      <c r="M6" s="51" t="s">
        <v>8</v>
      </c>
      <c r="N6" s="51"/>
      <c r="O6" s="50" t="s">
        <v>9</v>
      </c>
      <c r="P6" s="50"/>
      <c r="Q6" s="50" t="s">
        <v>10</v>
      </c>
      <c r="R6" s="50"/>
      <c r="S6" s="50" t="s">
        <v>11</v>
      </c>
      <c r="T6" s="50"/>
      <c r="U6" s="50" t="s">
        <v>12</v>
      </c>
      <c r="V6" s="50"/>
      <c r="W6" s="50" t="s">
        <v>13</v>
      </c>
      <c r="X6" s="50"/>
      <c r="Y6" s="50" t="s">
        <v>14</v>
      </c>
      <c r="Z6" s="50"/>
      <c r="AA6" s="50" t="s">
        <v>15</v>
      </c>
      <c r="AB6" s="50"/>
      <c r="AC6" s="50" t="s">
        <v>16</v>
      </c>
      <c r="AD6" s="50"/>
      <c r="AE6" s="5" t="s">
        <v>17</v>
      </c>
    </row>
    <row r="7" spans="1:31" s="7" customFormat="1" ht="16.5" customHeight="1" x14ac:dyDescent="0.2">
      <c r="A7" s="2"/>
      <c r="B7" s="2"/>
      <c r="C7" s="49" t="s">
        <v>18</v>
      </c>
      <c r="D7" s="49"/>
      <c r="E7" s="49" t="s">
        <v>19</v>
      </c>
      <c r="F7" s="49"/>
      <c r="G7" s="49" t="s">
        <v>20</v>
      </c>
      <c r="H7" s="49"/>
      <c r="I7" s="49" t="s">
        <v>21</v>
      </c>
      <c r="J7" s="49"/>
      <c r="K7" s="49"/>
      <c r="L7" s="49"/>
      <c r="M7" s="49"/>
      <c r="N7" s="49"/>
      <c r="O7" s="49" t="s">
        <v>22</v>
      </c>
      <c r="P7" s="49"/>
      <c r="Q7" s="52" t="s">
        <v>72</v>
      </c>
      <c r="R7" s="52"/>
      <c r="S7" s="52"/>
      <c r="T7" s="52"/>
      <c r="U7" s="52"/>
      <c r="V7" s="52"/>
      <c r="W7" s="52"/>
      <c r="X7" s="52"/>
      <c r="Y7" s="52"/>
      <c r="Z7" s="52"/>
      <c r="AA7" s="52" t="s">
        <v>73</v>
      </c>
      <c r="AB7" s="52"/>
      <c r="AC7" s="52"/>
      <c r="AD7" s="52"/>
      <c r="AE7" s="47"/>
    </row>
    <row r="8" spans="1:31" x14ac:dyDescent="0.2">
      <c r="A8" s="2" t="s">
        <v>23</v>
      </c>
      <c r="B8" t="s">
        <v>57</v>
      </c>
      <c r="C8" s="32">
        <v>11226.30080857</v>
      </c>
      <c r="D8" s="29" t="s">
        <v>24</v>
      </c>
      <c r="E8" s="31">
        <v>16.037574635999999</v>
      </c>
      <c r="F8" s="34" t="s">
        <v>24</v>
      </c>
      <c r="G8" s="32">
        <v>3016.1105528100002</v>
      </c>
      <c r="H8" s="34" t="s">
        <v>27</v>
      </c>
      <c r="I8" s="32">
        <v>16947.792066925998</v>
      </c>
      <c r="J8" s="16"/>
      <c r="K8" s="31">
        <v>1.4961184030000001</v>
      </c>
      <c r="L8" s="15" t="s">
        <v>51</v>
      </c>
      <c r="M8" s="41">
        <v>0.319096353</v>
      </c>
      <c r="N8" s="15" t="s">
        <v>26</v>
      </c>
      <c r="O8" s="30">
        <v>0.65961716371000001</v>
      </c>
      <c r="P8" s="29" t="s">
        <v>27</v>
      </c>
      <c r="Q8" s="31">
        <v>61.226181994999997</v>
      </c>
      <c r="R8" s="29" t="s">
        <v>71</v>
      </c>
      <c r="S8" s="31">
        <v>7.3819154569999998</v>
      </c>
      <c r="T8" s="29" t="s">
        <v>71</v>
      </c>
      <c r="U8" s="31">
        <v>16.775028826</v>
      </c>
      <c r="V8" s="28" t="s">
        <v>27</v>
      </c>
      <c r="W8" s="31">
        <v>6.1295681440000003</v>
      </c>
      <c r="X8" s="17"/>
      <c r="Y8" s="31">
        <v>56.261635357000003</v>
      </c>
      <c r="Z8" s="28" t="s">
        <v>27</v>
      </c>
      <c r="AA8" s="31">
        <v>18.325866304000002</v>
      </c>
      <c r="AB8" s="29" t="s">
        <v>27</v>
      </c>
      <c r="AC8" s="31">
        <v>24.146666667000002</v>
      </c>
      <c r="AD8" s="17"/>
      <c r="AE8" s="48" t="str">
        <f>IF(C8&gt;$C$25, IF(G8&gt;$G$25,"**"," ")," ")</f>
        <v xml:space="preserve"> </v>
      </c>
    </row>
    <row r="9" spans="1:31" x14ac:dyDescent="0.2">
      <c r="A9" s="2" t="s">
        <v>23</v>
      </c>
      <c r="B9" t="s">
        <v>58</v>
      </c>
      <c r="C9" s="32">
        <v>10299.809243652</v>
      </c>
      <c r="D9" s="15"/>
      <c r="E9" s="31">
        <v>14.714013205000001</v>
      </c>
      <c r="F9" s="35"/>
      <c r="G9" s="32">
        <v>3096.25</v>
      </c>
      <c r="H9" s="37" t="s">
        <v>25</v>
      </c>
      <c r="I9" s="32">
        <v>16053.185123308</v>
      </c>
      <c r="J9" s="8"/>
      <c r="K9" s="31">
        <v>1.375</v>
      </c>
      <c r="L9" s="15" t="s">
        <v>51</v>
      </c>
      <c r="M9" s="41">
        <v>0.30474316400000001</v>
      </c>
      <c r="N9" s="15"/>
      <c r="O9" s="30">
        <v>0.67867500000000003</v>
      </c>
      <c r="P9" s="15"/>
      <c r="Q9" s="31">
        <v>61.2425</v>
      </c>
      <c r="R9" s="9" t="s">
        <v>25</v>
      </c>
      <c r="S9" s="31">
        <v>6.8875000000000002</v>
      </c>
      <c r="T9" s="9" t="s">
        <v>25</v>
      </c>
      <c r="U9" s="31">
        <v>17.307500000000001</v>
      </c>
      <c r="V9" s="17"/>
      <c r="W9" s="31">
        <v>7.8449999999999998</v>
      </c>
      <c r="X9" s="17"/>
      <c r="Y9" s="31">
        <v>53.717500000000001</v>
      </c>
      <c r="Z9" s="17"/>
      <c r="AA9" s="31">
        <v>18.36</v>
      </c>
      <c r="AB9" s="15"/>
      <c r="AC9" s="31">
        <v>25.454999999999998</v>
      </c>
      <c r="AD9" s="17"/>
      <c r="AE9" s="48" t="str">
        <f t="shared" ref="AE9:AE24" si="0">IF(C9&gt;$C$25, IF(G9&gt;$G$25,"**"," ")," ")</f>
        <v xml:space="preserve"> </v>
      </c>
    </row>
    <row r="10" spans="1:31" x14ac:dyDescent="0.2">
      <c r="A10" s="2" t="s">
        <v>23</v>
      </c>
      <c r="B10" t="s">
        <v>59</v>
      </c>
      <c r="C10" s="32">
        <v>14331.423669091</v>
      </c>
      <c r="D10" s="9" t="s">
        <v>25</v>
      </c>
      <c r="E10" s="31">
        <v>20.473462384000001</v>
      </c>
      <c r="F10" s="37" t="s">
        <v>25</v>
      </c>
      <c r="G10" s="32">
        <v>3026.75</v>
      </c>
      <c r="H10" s="35"/>
      <c r="I10" s="32">
        <v>21651.501981239999</v>
      </c>
      <c r="J10" s="9" t="s">
        <v>25</v>
      </c>
      <c r="K10" s="31">
        <v>1.5</v>
      </c>
      <c r="L10" s="15" t="s">
        <v>51</v>
      </c>
      <c r="M10" s="41">
        <v>0.33075161800000002</v>
      </c>
      <c r="N10" s="9" t="s">
        <v>25</v>
      </c>
      <c r="O10" s="30">
        <v>0.67320000000000002</v>
      </c>
      <c r="P10" s="15"/>
      <c r="Q10" s="31">
        <v>59.545000000000002</v>
      </c>
      <c r="R10" s="15"/>
      <c r="S10" s="31">
        <v>6.125</v>
      </c>
      <c r="T10" s="15"/>
      <c r="U10" s="31">
        <v>14.61</v>
      </c>
      <c r="V10" s="15"/>
      <c r="W10" s="31">
        <v>9.2524999999999995</v>
      </c>
      <c r="X10" s="15"/>
      <c r="Y10" s="31">
        <v>55.332500000000003</v>
      </c>
      <c r="Z10" s="15"/>
      <c r="AA10" s="31">
        <v>19.177499999999998</v>
      </c>
      <c r="AB10" s="15"/>
      <c r="AC10" s="31">
        <v>28.202500000000001</v>
      </c>
      <c r="AD10" s="15"/>
      <c r="AE10" s="48" t="str">
        <f t="shared" si="0"/>
        <v>**</v>
      </c>
    </row>
    <row r="11" spans="1:31" x14ac:dyDescent="0.2">
      <c r="A11" t="s">
        <v>23</v>
      </c>
      <c r="B11" t="s">
        <v>60</v>
      </c>
      <c r="C11" s="32">
        <v>12971.878860450999</v>
      </c>
      <c r="D11" s="15"/>
      <c r="E11" s="31">
        <v>18.531255515000002</v>
      </c>
      <c r="F11" s="35"/>
      <c r="G11" s="32">
        <v>2820.75</v>
      </c>
      <c r="H11" s="35"/>
      <c r="I11" s="32">
        <v>18211.418713753999</v>
      </c>
      <c r="J11" s="15"/>
      <c r="K11" s="31">
        <v>0.875</v>
      </c>
      <c r="L11" s="15" t="s">
        <v>51</v>
      </c>
      <c r="M11" s="41">
        <v>0.30933000100000002</v>
      </c>
      <c r="N11" s="15"/>
      <c r="O11" s="30">
        <v>0.63947500000000002</v>
      </c>
      <c r="P11" s="15"/>
      <c r="Q11" s="31">
        <v>57.02</v>
      </c>
      <c r="R11" s="15"/>
      <c r="S11" s="31">
        <v>5.79</v>
      </c>
      <c r="T11" s="15"/>
      <c r="U11" s="31">
        <v>11.36</v>
      </c>
      <c r="V11" s="15"/>
      <c r="W11" s="31">
        <v>9.2575000000000003</v>
      </c>
      <c r="X11" s="15"/>
      <c r="Y11" s="31">
        <v>60.202500000000001</v>
      </c>
      <c r="Z11" s="9" t="s">
        <v>25</v>
      </c>
      <c r="AA11" s="31">
        <v>20.337499999999999</v>
      </c>
      <c r="AB11" s="9" t="s">
        <v>25</v>
      </c>
      <c r="AC11" s="31">
        <v>29.952500000000001</v>
      </c>
      <c r="AD11" s="9" t="s">
        <v>25</v>
      </c>
      <c r="AE11" s="48" t="str">
        <f t="shared" si="0"/>
        <v xml:space="preserve"> </v>
      </c>
    </row>
    <row r="12" spans="1:31" x14ac:dyDescent="0.2">
      <c r="A12" t="s">
        <v>55</v>
      </c>
      <c r="B12" t="s">
        <v>61</v>
      </c>
      <c r="C12" s="32">
        <v>13836.199827433</v>
      </c>
      <c r="D12" s="9" t="s">
        <v>25</v>
      </c>
      <c r="E12" s="31">
        <v>19.765999752999999</v>
      </c>
      <c r="F12" s="37" t="s">
        <v>25</v>
      </c>
      <c r="G12" s="32">
        <v>2998.5</v>
      </c>
      <c r="H12" s="35"/>
      <c r="I12" s="32">
        <v>20804.836938957</v>
      </c>
      <c r="J12" s="9" t="s">
        <v>25</v>
      </c>
      <c r="K12" s="31">
        <v>0.75</v>
      </c>
      <c r="L12" s="15" t="s">
        <v>51</v>
      </c>
      <c r="M12" s="41">
        <v>0.32376182799999997</v>
      </c>
      <c r="N12" s="15"/>
      <c r="O12" s="30">
        <v>0.6704</v>
      </c>
      <c r="P12" s="15"/>
      <c r="Q12" s="31">
        <v>59.012500000000003</v>
      </c>
      <c r="R12" s="15"/>
      <c r="S12" s="31">
        <v>5.1224999999999996</v>
      </c>
      <c r="T12" s="15"/>
      <c r="U12" s="31">
        <v>10.1775</v>
      </c>
      <c r="V12" s="15"/>
      <c r="W12" s="31">
        <v>13.205</v>
      </c>
      <c r="X12" s="9" t="s">
        <v>25</v>
      </c>
      <c r="Y12" s="31">
        <v>54.997500000000002</v>
      </c>
      <c r="Z12" s="15"/>
      <c r="AA12" s="31">
        <v>18.690000000000001</v>
      </c>
      <c r="AB12" s="15"/>
      <c r="AC12" s="31">
        <v>28.545000000000002</v>
      </c>
      <c r="AD12" s="15"/>
      <c r="AE12" s="48" t="str">
        <f t="shared" si="0"/>
        <v>**</v>
      </c>
    </row>
    <row r="13" spans="1:31" x14ac:dyDescent="0.2">
      <c r="A13" t="s">
        <v>55</v>
      </c>
      <c r="B13" t="s">
        <v>62</v>
      </c>
      <c r="C13" s="32">
        <v>9102.9862050880001</v>
      </c>
      <c r="D13" s="15"/>
      <c r="E13" s="31">
        <v>13.004266007</v>
      </c>
      <c r="F13" s="35"/>
      <c r="G13" s="32">
        <v>3197</v>
      </c>
      <c r="H13" s="37" t="s">
        <v>25</v>
      </c>
      <c r="I13" s="32">
        <v>14492.634781508001</v>
      </c>
      <c r="J13" s="16"/>
      <c r="K13" s="31">
        <v>2.125</v>
      </c>
      <c r="L13" s="15"/>
      <c r="M13" s="41">
        <v>0.33537528700000002</v>
      </c>
      <c r="N13" s="9" t="s">
        <v>25</v>
      </c>
      <c r="O13" s="30">
        <v>0.69362500000000005</v>
      </c>
      <c r="P13" s="9" t="s">
        <v>25</v>
      </c>
      <c r="Q13" s="31">
        <v>62.7</v>
      </c>
      <c r="R13" s="9" t="s">
        <v>25</v>
      </c>
      <c r="S13" s="31">
        <v>6.8825000000000003</v>
      </c>
      <c r="T13" s="9" t="s">
        <v>25</v>
      </c>
      <c r="U13" s="31">
        <v>18.0075</v>
      </c>
      <c r="V13" s="17"/>
      <c r="W13" s="31">
        <v>8.32</v>
      </c>
      <c r="X13" s="17"/>
      <c r="Y13" s="31">
        <v>50.7</v>
      </c>
      <c r="Z13" s="17"/>
      <c r="AA13" s="31">
        <v>17.547499999999999</v>
      </c>
      <c r="AB13" s="15"/>
      <c r="AC13" s="31">
        <v>23.824999999999999</v>
      </c>
      <c r="AD13" s="17"/>
      <c r="AE13" s="48" t="str">
        <f t="shared" si="0"/>
        <v xml:space="preserve"> </v>
      </c>
    </row>
    <row r="14" spans="1:31" x14ac:dyDescent="0.2">
      <c r="A14" t="s">
        <v>55</v>
      </c>
      <c r="B14" t="s">
        <v>28</v>
      </c>
      <c r="C14" s="32">
        <v>13407.941755702999</v>
      </c>
      <c r="D14" s="15"/>
      <c r="E14" s="31">
        <v>19.154202508000001</v>
      </c>
      <c r="F14" s="35"/>
      <c r="G14" s="32">
        <v>3005.75</v>
      </c>
      <c r="H14" s="35"/>
      <c r="I14" s="32">
        <v>20138.292027185998</v>
      </c>
      <c r="J14" s="16"/>
      <c r="K14" s="31">
        <v>1.25</v>
      </c>
      <c r="L14" s="15"/>
      <c r="M14" s="41">
        <v>0.337954486</v>
      </c>
      <c r="N14" s="9" t="s">
        <v>25</v>
      </c>
      <c r="O14" s="30">
        <v>0.67284999999999995</v>
      </c>
      <c r="P14" s="15"/>
      <c r="Q14" s="31">
        <v>58.912500000000001</v>
      </c>
      <c r="R14" s="15"/>
      <c r="S14" s="31">
        <v>5.5374999999999996</v>
      </c>
      <c r="T14" s="15"/>
      <c r="U14" s="31">
        <v>16.46</v>
      </c>
      <c r="V14" s="17"/>
      <c r="W14" s="31">
        <v>8.2225000000000001</v>
      </c>
      <c r="X14" s="17"/>
      <c r="Y14" s="31">
        <v>55.935000000000002</v>
      </c>
      <c r="Z14" s="17"/>
      <c r="AA14" s="31">
        <v>20.065000000000001</v>
      </c>
      <c r="AB14" s="9" t="s">
        <v>25</v>
      </c>
      <c r="AC14" s="31">
        <v>29.225000000000001</v>
      </c>
      <c r="AD14" s="38" t="s">
        <v>25</v>
      </c>
      <c r="AE14" s="48" t="str">
        <f t="shared" si="0"/>
        <v>**</v>
      </c>
    </row>
    <row r="15" spans="1:31" x14ac:dyDescent="0.2">
      <c r="A15" t="s">
        <v>55</v>
      </c>
      <c r="B15" t="s">
        <v>63</v>
      </c>
      <c r="C15" s="32">
        <v>9711.9544928979994</v>
      </c>
      <c r="D15" s="15"/>
      <c r="E15" s="31">
        <v>13.874220704000001</v>
      </c>
      <c r="F15" s="35"/>
      <c r="G15" s="32">
        <v>2873.25</v>
      </c>
      <c r="H15" s="35"/>
      <c r="I15" s="32">
        <v>14132.810715609001</v>
      </c>
      <c r="J15" s="16"/>
      <c r="K15" s="31">
        <v>1.375</v>
      </c>
      <c r="L15" s="15" t="s">
        <v>51</v>
      </c>
      <c r="M15" s="41">
        <v>0.28944129499999999</v>
      </c>
      <c r="N15" s="15"/>
      <c r="O15" s="30">
        <v>0.63880000000000003</v>
      </c>
      <c r="P15" s="15"/>
      <c r="Q15" s="31">
        <v>59.337499999999999</v>
      </c>
      <c r="R15" s="15"/>
      <c r="S15" s="31">
        <v>7.1325000000000003</v>
      </c>
      <c r="T15" s="9" t="s">
        <v>25</v>
      </c>
      <c r="U15" s="31">
        <v>11.984999999999999</v>
      </c>
      <c r="V15" s="17"/>
      <c r="W15" s="31">
        <v>8.4499999999999993</v>
      </c>
      <c r="X15" s="17"/>
      <c r="Y15" s="31">
        <v>57.657499999999999</v>
      </c>
      <c r="Z15" s="17"/>
      <c r="AA15" s="31">
        <v>18.475000000000001</v>
      </c>
      <c r="AB15" s="15"/>
      <c r="AC15" s="31">
        <v>25.162500000000001</v>
      </c>
      <c r="AD15" s="17"/>
      <c r="AE15" s="48" t="str">
        <f t="shared" si="0"/>
        <v xml:space="preserve"> </v>
      </c>
    </row>
    <row r="16" spans="1:31" x14ac:dyDescent="0.2">
      <c r="A16" t="s">
        <v>55</v>
      </c>
      <c r="B16" t="s">
        <v>29</v>
      </c>
      <c r="C16" s="32">
        <v>8093.288294985</v>
      </c>
      <c r="D16" s="15"/>
      <c r="E16" s="31">
        <v>11.561840420999999</v>
      </c>
      <c r="F16" s="35"/>
      <c r="G16" s="32">
        <v>2742</v>
      </c>
      <c r="H16" s="35" t="s">
        <v>26</v>
      </c>
      <c r="I16" s="32">
        <v>11218.680128034999</v>
      </c>
      <c r="J16" s="16"/>
      <c r="K16" s="31">
        <v>1.5</v>
      </c>
      <c r="L16" s="15" t="s">
        <v>51</v>
      </c>
      <c r="M16" s="41">
        <v>0.27541417699999998</v>
      </c>
      <c r="N16" s="15" t="s">
        <v>26</v>
      </c>
      <c r="O16" s="30">
        <v>0.61997500000000005</v>
      </c>
      <c r="P16" s="15"/>
      <c r="Q16" s="31">
        <v>57.42</v>
      </c>
      <c r="R16" s="15"/>
      <c r="S16" s="31">
        <v>6.0350000000000001</v>
      </c>
      <c r="T16" s="15"/>
      <c r="U16" s="31">
        <v>6.4649999999999999</v>
      </c>
      <c r="V16" s="17"/>
      <c r="W16" s="31">
        <v>11.25</v>
      </c>
      <c r="X16" s="38" t="s">
        <v>25</v>
      </c>
      <c r="Y16" s="31">
        <v>61.37</v>
      </c>
      <c r="Z16" s="17"/>
      <c r="AA16" s="31">
        <v>19.0275</v>
      </c>
      <c r="AB16" s="15"/>
      <c r="AC16" s="31">
        <v>27.477499999999999</v>
      </c>
      <c r="AD16" s="17"/>
      <c r="AE16" s="48" t="str">
        <f t="shared" si="0"/>
        <v xml:space="preserve"> </v>
      </c>
    </row>
    <row r="17" spans="1:31" x14ac:dyDescent="0.2">
      <c r="A17" t="s">
        <v>55</v>
      </c>
      <c r="B17" t="s">
        <v>30</v>
      </c>
      <c r="C17" s="32">
        <v>9156.1409690540004</v>
      </c>
      <c r="D17" s="15"/>
      <c r="E17" s="31">
        <v>13.080201384</v>
      </c>
      <c r="F17" s="35"/>
      <c r="G17" s="32">
        <v>3016</v>
      </c>
      <c r="H17" s="35" t="s">
        <v>26</v>
      </c>
      <c r="I17" s="32">
        <v>13787.392122846</v>
      </c>
      <c r="J17" s="16"/>
      <c r="K17" s="31">
        <v>1.375</v>
      </c>
      <c r="L17" s="15" t="s">
        <v>51</v>
      </c>
      <c r="M17" s="41">
        <v>0.30732547199999999</v>
      </c>
      <c r="N17" s="15" t="s">
        <v>26</v>
      </c>
      <c r="O17" s="30">
        <v>0.66222499999999995</v>
      </c>
      <c r="P17" s="15"/>
      <c r="Q17" s="31">
        <v>60.837499999999999</v>
      </c>
      <c r="R17" s="15"/>
      <c r="S17" s="31">
        <v>7.4175000000000004</v>
      </c>
      <c r="T17" s="9" t="s">
        <v>25</v>
      </c>
      <c r="U17" s="31">
        <v>14.4725</v>
      </c>
      <c r="V17" s="17"/>
      <c r="W17" s="31">
        <v>7.3025000000000002</v>
      </c>
      <c r="X17" s="17"/>
      <c r="Y17" s="31">
        <v>55.755000000000003</v>
      </c>
      <c r="Z17" s="38" t="s">
        <v>25</v>
      </c>
      <c r="AA17" s="31">
        <v>18.155000000000001</v>
      </c>
      <c r="AB17" s="15"/>
      <c r="AC17" s="31">
        <v>24.9375</v>
      </c>
      <c r="AD17" s="17"/>
      <c r="AE17" s="48" t="str">
        <f t="shared" si="0"/>
        <v xml:space="preserve"> </v>
      </c>
    </row>
    <row r="18" spans="1:31" x14ac:dyDescent="0.2">
      <c r="A18" t="s">
        <v>55</v>
      </c>
      <c r="B18" t="s">
        <v>64</v>
      </c>
      <c r="C18" s="32">
        <v>11889.582025416001</v>
      </c>
      <c r="D18" s="15"/>
      <c r="E18" s="31">
        <v>16.985117179</v>
      </c>
      <c r="F18" s="35"/>
      <c r="G18" s="32">
        <v>3181.5</v>
      </c>
      <c r="H18" s="37" t="s">
        <v>25</v>
      </c>
      <c r="I18" s="32">
        <v>18883.814855722001</v>
      </c>
      <c r="J18" s="16"/>
      <c r="K18" s="31">
        <v>1.5</v>
      </c>
      <c r="L18" s="15" t="s">
        <v>51</v>
      </c>
      <c r="M18" s="41">
        <v>0.30643943400000001</v>
      </c>
      <c r="N18" s="15"/>
      <c r="O18" s="30">
        <v>0.6966</v>
      </c>
      <c r="P18" s="9" t="s">
        <v>25</v>
      </c>
      <c r="Q18" s="31">
        <v>61.7</v>
      </c>
      <c r="R18" s="9" t="s">
        <v>25</v>
      </c>
      <c r="S18" s="31">
        <v>5.8274999999999997</v>
      </c>
      <c r="T18" s="15"/>
      <c r="U18" s="31">
        <v>17.3325</v>
      </c>
      <c r="V18" s="17"/>
      <c r="W18" s="31">
        <v>8.39</v>
      </c>
      <c r="X18" s="17"/>
      <c r="Y18" s="31">
        <v>52.162500000000001</v>
      </c>
      <c r="Z18" s="17"/>
      <c r="AA18" s="31">
        <v>18.16</v>
      </c>
      <c r="AB18" s="15"/>
      <c r="AC18" s="31">
        <v>26.2425</v>
      </c>
      <c r="AD18" s="17"/>
      <c r="AE18" s="48" t="str">
        <f t="shared" si="0"/>
        <v>**</v>
      </c>
    </row>
    <row r="19" spans="1:31" x14ac:dyDescent="0.2">
      <c r="A19" t="s">
        <v>55</v>
      </c>
      <c r="B19" t="s">
        <v>65</v>
      </c>
      <c r="C19" s="32">
        <v>14734.491967108001</v>
      </c>
      <c r="D19" s="9" t="s">
        <v>25</v>
      </c>
      <c r="E19" s="31">
        <v>21.049274238999999</v>
      </c>
      <c r="F19" s="37" t="s">
        <v>25</v>
      </c>
      <c r="G19" s="32">
        <v>2689.75</v>
      </c>
      <c r="H19" s="35"/>
      <c r="I19" s="32">
        <v>19859.004770798001</v>
      </c>
      <c r="J19" s="15"/>
      <c r="K19" s="31">
        <v>1.25</v>
      </c>
      <c r="L19" s="15" t="s">
        <v>51</v>
      </c>
      <c r="M19" s="41">
        <v>0.29041973399999998</v>
      </c>
      <c r="N19" s="15"/>
      <c r="O19" s="30">
        <v>0.62360000000000004</v>
      </c>
      <c r="P19" s="15"/>
      <c r="Q19" s="31">
        <v>54.715000000000003</v>
      </c>
      <c r="R19" s="15"/>
      <c r="S19" s="31">
        <v>5.1749999999999998</v>
      </c>
      <c r="T19" s="15"/>
      <c r="U19" s="31">
        <v>6.11</v>
      </c>
      <c r="V19" s="15"/>
      <c r="W19" s="31">
        <v>11.987500000000001</v>
      </c>
      <c r="X19" s="2" t="s">
        <v>25</v>
      </c>
      <c r="Y19" s="31">
        <v>61.43</v>
      </c>
      <c r="Z19" s="9" t="s">
        <v>25</v>
      </c>
      <c r="AA19" s="31">
        <v>21.4575</v>
      </c>
      <c r="AB19" s="9" t="s">
        <v>25</v>
      </c>
      <c r="AC19" s="31">
        <v>32.284999999999997</v>
      </c>
      <c r="AD19" s="15" t="s">
        <v>25</v>
      </c>
      <c r="AE19" s="48" t="str">
        <f t="shared" si="0"/>
        <v xml:space="preserve"> </v>
      </c>
    </row>
    <row r="20" spans="1:31" x14ac:dyDescent="0.2">
      <c r="A20" t="s">
        <v>55</v>
      </c>
      <c r="B20" t="s">
        <v>66</v>
      </c>
      <c r="C20" s="32">
        <v>15722.501196678</v>
      </c>
      <c r="D20" s="9" t="s">
        <v>25</v>
      </c>
      <c r="E20" s="31">
        <v>22.460715995000001</v>
      </c>
      <c r="F20" s="37" t="s">
        <v>25</v>
      </c>
      <c r="G20" s="32">
        <v>2758</v>
      </c>
      <c r="H20" s="35" t="s">
        <v>26</v>
      </c>
      <c r="I20" s="32">
        <v>21730.055474665001</v>
      </c>
      <c r="J20" s="8" t="s">
        <v>25</v>
      </c>
      <c r="K20" s="31">
        <v>1</v>
      </c>
      <c r="L20" s="15" t="s">
        <v>51</v>
      </c>
      <c r="M20" s="41">
        <v>0.29938418999999999</v>
      </c>
      <c r="N20" s="15"/>
      <c r="O20" s="30">
        <v>0.63385000000000002</v>
      </c>
      <c r="P20" s="15"/>
      <c r="Q20" s="31">
        <v>55.717500000000001</v>
      </c>
      <c r="R20" s="15"/>
      <c r="S20" s="31">
        <v>5.2024999999999997</v>
      </c>
      <c r="T20" s="15"/>
      <c r="U20" s="31">
        <v>6.4649999999999999</v>
      </c>
      <c r="V20" s="17"/>
      <c r="W20" s="31">
        <v>13.442500000000001</v>
      </c>
      <c r="X20" s="38" t="s">
        <v>25</v>
      </c>
      <c r="Y20" s="31">
        <v>59.405000000000001</v>
      </c>
      <c r="Z20" s="38" t="s">
        <v>25</v>
      </c>
      <c r="AA20" s="31">
        <v>20.567499999999999</v>
      </c>
      <c r="AB20" s="9" t="s">
        <v>25</v>
      </c>
      <c r="AC20" s="31">
        <v>31.07</v>
      </c>
      <c r="AD20" s="38" t="s">
        <v>25</v>
      </c>
      <c r="AE20" s="48" t="str">
        <f t="shared" si="0"/>
        <v xml:space="preserve"> </v>
      </c>
    </row>
    <row r="21" spans="1:31" s="6" customFormat="1" x14ac:dyDescent="0.2">
      <c r="A21" t="s">
        <v>56</v>
      </c>
      <c r="B21" t="s">
        <v>67</v>
      </c>
      <c r="C21" s="32">
        <v>10445.378342182001</v>
      </c>
      <c r="D21" s="15"/>
      <c r="E21" s="31">
        <v>14.92196906</v>
      </c>
      <c r="F21" s="35"/>
      <c r="G21" s="32">
        <v>3033</v>
      </c>
      <c r="H21" s="35" t="s">
        <v>26</v>
      </c>
      <c r="I21" s="32">
        <v>15849.969288146</v>
      </c>
      <c r="J21" s="16"/>
      <c r="K21" s="31">
        <v>3.375</v>
      </c>
      <c r="L21" s="9" t="s">
        <v>25</v>
      </c>
      <c r="M21" s="41">
        <v>0.333815264</v>
      </c>
      <c r="N21" s="15" t="s">
        <v>25</v>
      </c>
      <c r="O21" s="30">
        <v>0.67572500000000002</v>
      </c>
      <c r="P21" s="15" t="s">
        <v>26</v>
      </c>
      <c r="Q21" s="31">
        <v>59.365000000000002</v>
      </c>
      <c r="R21" s="15" t="s">
        <v>26</v>
      </c>
      <c r="S21" s="31">
        <v>5.8049999999999997</v>
      </c>
      <c r="T21" s="15"/>
      <c r="U21" s="31">
        <v>17.395</v>
      </c>
      <c r="V21" s="17"/>
      <c r="W21" s="31">
        <v>7.3975</v>
      </c>
      <c r="X21" s="17"/>
      <c r="Y21" s="31">
        <v>55.592500000000001</v>
      </c>
      <c r="Z21" s="17"/>
      <c r="AA21" s="31">
        <v>19.677499999999998</v>
      </c>
      <c r="AB21" s="15"/>
      <c r="AC21" s="31">
        <v>28.817499999999999</v>
      </c>
      <c r="AD21" s="38" t="s">
        <v>25</v>
      </c>
      <c r="AE21" s="48" t="str">
        <f t="shared" si="0"/>
        <v xml:space="preserve"> </v>
      </c>
    </row>
    <row r="22" spans="1:31" x14ac:dyDescent="0.2">
      <c r="A22" t="s">
        <v>56</v>
      </c>
      <c r="B22" t="s">
        <v>68</v>
      </c>
      <c r="C22" s="32">
        <v>8960.4447104110004</v>
      </c>
      <c r="E22" s="31">
        <v>12.800635301</v>
      </c>
      <c r="F22"/>
      <c r="G22" s="32">
        <v>3282.75</v>
      </c>
      <c r="H22" s="37" t="s">
        <v>25</v>
      </c>
      <c r="I22" s="32">
        <v>14732.094378719001</v>
      </c>
      <c r="K22" s="31">
        <v>1.75</v>
      </c>
      <c r="M22" s="41">
        <v>0.32985585899999997</v>
      </c>
      <c r="N22" s="2" t="s">
        <v>25</v>
      </c>
      <c r="O22" s="30">
        <v>0.70742499999999997</v>
      </c>
      <c r="P22" s="2" t="s">
        <v>25</v>
      </c>
      <c r="Q22" s="31">
        <v>63.682499999999997</v>
      </c>
      <c r="R22" s="2" t="s">
        <v>25</v>
      </c>
      <c r="S22" s="31">
        <v>6.8550000000000004</v>
      </c>
      <c r="T22" s="2" t="s">
        <v>25</v>
      </c>
      <c r="U22" s="31">
        <v>19.925000000000001</v>
      </c>
      <c r="W22" s="31">
        <v>7.8274999999999997</v>
      </c>
      <c r="Y22" s="31">
        <v>49.582500000000003</v>
      </c>
      <c r="AA22" s="31">
        <v>16.932500000000001</v>
      </c>
      <c r="AC22" s="31">
        <v>23.44</v>
      </c>
      <c r="AE22" s="48" t="str">
        <f t="shared" si="0"/>
        <v xml:space="preserve"> </v>
      </c>
    </row>
    <row r="23" spans="1:31" x14ac:dyDescent="0.2">
      <c r="A23" t="s">
        <v>56</v>
      </c>
      <c r="B23" t="s">
        <v>69</v>
      </c>
      <c r="C23" s="32">
        <v>13702.690481479</v>
      </c>
      <c r="D23" s="2" t="s">
        <v>25</v>
      </c>
      <c r="E23" s="31">
        <v>19.575272116000001</v>
      </c>
      <c r="F23" t="s">
        <v>25</v>
      </c>
      <c r="G23" s="32">
        <v>2848.75</v>
      </c>
      <c r="H23"/>
      <c r="I23" s="32">
        <v>19628.250507347999</v>
      </c>
      <c r="K23" s="31">
        <v>1.375</v>
      </c>
      <c r="M23" s="41">
        <v>0.28278731899999998</v>
      </c>
      <c r="O23" s="30">
        <v>0.64757500000000001</v>
      </c>
      <c r="Q23" s="31">
        <v>57.0075</v>
      </c>
      <c r="S23" s="31">
        <v>5.1924999999999999</v>
      </c>
      <c r="U23" s="31">
        <v>9.2449999999999992</v>
      </c>
      <c r="W23" s="31">
        <v>12.55</v>
      </c>
      <c r="X23" s="2" t="s">
        <v>25</v>
      </c>
      <c r="Y23" s="31">
        <v>57.667499999999997</v>
      </c>
      <c r="AA23" s="31">
        <v>19.71</v>
      </c>
      <c r="AC23" s="31">
        <v>29.984999999999999</v>
      </c>
      <c r="AD23" s="2" t="s">
        <v>25</v>
      </c>
      <c r="AE23" s="48" t="str">
        <f t="shared" si="0"/>
        <v xml:space="preserve"> </v>
      </c>
    </row>
    <row r="24" spans="1:31" ht="16" thickBot="1" x14ac:dyDescent="0.25">
      <c r="A24" t="s">
        <v>56</v>
      </c>
      <c r="B24" t="s">
        <v>70</v>
      </c>
      <c r="C24" s="32">
        <v>8847.3223291579998</v>
      </c>
      <c r="E24" s="31">
        <v>12.639031899000001</v>
      </c>
      <c r="F24"/>
      <c r="G24" s="32">
        <v>2853</v>
      </c>
      <c r="H24"/>
      <c r="I24" s="32">
        <v>12647.724230395001</v>
      </c>
      <c r="K24" s="31">
        <v>1.35</v>
      </c>
      <c r="M24" s="41">
        <v>0.28135965499999999</v>
      </c>
      <c r="O24" s="30">
        <v>0.63702499999999995</v>
      </c>
      <c r="Q24" s="31">
        <v>58.852499999999999</v>
      </c>
      <c r="S24" s="31">
        <v>6.915</v>
      </c>
      <c r="T24" s="2" t="s">
        <v>25</v>
      </c>
      <c r="U24" s="31">
        <v>11.0275</v>
      </c>
      <c r="W24" s="31">
        <v>8.14</v>
      </c>
      <c r="Y24" s="31">
        <v>58.307499999999997</v>
      </c>
      <c r="AA24" s="31">
        <v>18.772500000000001</v>
      </c>
      <c r="AC24" s="31">
        <v>26</v>
      </c>
      <c r="AE24" s="48" t="str">
        <f t="shared" si="0"/>
        <v xml:space="preserve"> </v>
      </c>
    </row>
    <row r="25" spans="1:31" x14ac:dyDescent="0.2">
      <c r="A25" s="13" t="s">
        <v>31</v>
      </c>
      <c r="B25" s="13" t="s">
        <v>31</v>
      </c>
      <c r="C25" s="33">
        <v>11555.313829999999</v>
      </c>
      <c r="D25" s="36"/>
      <c r="E25" s="44">
        <v>16.507591309999999</v>
      </c>
      <c r="F25" s="36"/>
      <c r="G25" s="33">
        <v>2967.0065030000001</v>
      </c>
      <c r="H25" s="36" t="s">
        <v>26</v>
      </c>
      <c r="I25" s="33">
        <v>17104.085770000002</v>
      </c>
      <c r="J25" s="18"/>
      <c r="K25" s="20">
        <v>1.5</v>
      </c>
      <c r="L25" s="19" t="s">
        <v>26</v>
      </c>
      <c r="M25" s="42">
        <v>0.30925000000000002</v>
      </c>
      <c r="N25" s="19"/>
      <c r="O25" s="21">
        <v>0.66062600959999995</v>
      </c>
      <c r="P25" s="19" t="s">
        <v>26</v>
      </c>
      <c r="Q25" s="22">
        <v>59.311</v>
      </c>
      <c r="R25" s="19" t="s">
        <v>26</v>
      </c>
      <c r="S25" s="20">
        <v>6.1932009089999998</v>
      </c>
      <c r="T25" s="19"/>
      <c r="U25" s="20">
        <v>13.24235464</v>
      </c>
      <c r="V25" s="20"/>
      <c r="W25" s="20">
        <v>9.351151067</v>
      </c>
      <c r="X25" s="20"/>
      <c r="Y25" s="20">
        <v>56.239802079999997</v>
      </c>
      <c r="Z25" s="20"/>
      <c r="AA25" s="20">
        <v>19.025786249999999</v>
      </c>
      <c r="AB25" s="19"/>
      <c r="AC25" s="20">
        <v>27.339362749999999</v>
      </c>
      <c r="AD25" s="20"/>
      <c r="AE25" s="44"/>
    </row>
    <row r="26" spans="1:31" ht="16" thickBot="1" x14ac:dyDescent="0.25">
      <c r="A26" s="14" t="s">
        <v>32</v>
      </c>
      <c r="B26" s="14" t="s">
        <v>32</v>
      </c>
      <c r="C26" s="40">
        <v>1193.3419280000001</v>
      </c>
      <c r="D26" s="39"/>
      <c r="E26" s="45">
        <v>1.7047786110000001</v>
      </c>
      <c r="F26" s="39"/>
      <c r="G26" s="23">
        <v>71.760287480000002</v>
      </c>
      <c r="H26" s="24"/>
      <c r="I26" s="23">
        <v>1910.888704</v>
      </c>
      <c r="J26" s="23"/>
      <c r="K26" s="25">
        <v>0.7</v>
      </c>
      <c r="L26" s="24" t="s">
        <v>26</v>
      </c>
      <c r="M26" s="43">
        <v>1.36241E-4</v>
      </c>
      <c r="N26" s="24"/>
      <c r="O26" s="26">
        <v>1.1227130279999999</v>
      </c>
      <c r="P26" s="24"/>
      <c r="Q26" s="27">
        <v>0.95930000000000004</v>
      </c>
      <c r="R26" s="24"/>
      <c r="S26" s="25">
        <v>0.46434055000000002</v>
      </c>
      <c r="T26" s="24"/>
      <c r="U26" s="25">
        <v>1.7379919020000001</v>
      </c>
      <c r="V26" s="25"/>
      <c r="W26" s="25">
        <v>0.99234999999999995</v>
      </c>
      <c r="X26" s="25"/>
      <c r="Y26" s="25">
        <v>1.5666370810000001</v>
      </c>
      <c r="Z26" s="25"/>
      <c r="AA26" s="25">
        <v>0.60311683599999999</v>
      </c>
      <c r="AB26" s="24"/>
      <c r="AC26" s="25">
        <v>0.84022454000000002</v>
      </c>
      <c r="AD26" s="25"/>
      <c r="AE26" s="45"/>
    </row>
    <row r="27" spans="1:31" x14ac:dyDescent="0.2">
      <c r="A27" s="10" t="s">
        <v>33</v>
      </c>
      <c r="AE27"/>
    </row>
    <row r="28" spans="1:31" x14ac:dyDescent="0.2">
      <c r="A28" s="10" t="s">
        <v>34</v>
      </c>
    </row>
    <row r="29" spans="1:31" x14ac:dyDescent="0.2">
      <c r="A29" s="10" t="s">
        <v>50</v>
      </c>
    </row>
    <row r="30" spans="1:31" x14ac:dyDescent="0.2">
      <c r="A30" s="11" t="s">
        <v>35</v>
      </c>
    </row>
    <row r="31" spans="1:31" x14ac:dyDescent="0.2">
      <c r="A31" s="10" t="s">
        <v>36</v>
      </c>
    </row>
    <row r="32" spans="1:31" ht="15.75" customHeight="1" x14ac:dyDescent="0.2">
      <c r="A32" s="12" t="s">
        <v>37</v>
      </c>
    </row>
    <row r="33" spans="1:1" x14ac:dyDescent="0.2">
      <c r="A33" s="10" t="s">
        <v>38</v>
      </c>
    </row>
    <row r="34" spans="1:1" x14ac:dyDescent="0.2">
      <c r="A34" s="10" t="s">
        <v>39</v>
      </c>
    </row>
    <row r="35" spans="1:1" ht="15.75" customHeight="1" x14ac:dyDescent="0.2">
      <c r="A35" s="10"/>
    </row>
    <row r="36" spans="1:1" x14ac:dyDescent="0.2">
      <c r="A36" s="11" t="s">
        <v>40</v>
      </c>
    </row>
    <row r="37" spans="1:1" x14ac:dyDescent="0.2">
      <c r="A37" s="10" t="s">
        <v>41</v>
      </c>
    </row>
    <row r="38" spans="1:1" x14ac:dyDescent="0.2">
      <c r="A38" s="10"/>
    </row>
    <row r="39" spans="1:1" x14ac:dyDescent="0.2">
      <c r="A39" s="11" t="s">
        <v>42</v>
      </c>
    </row>
    <row r="40" spans="1:1" x14ac:dyDescent="0.2">
      <c r="A40" s="10" t="s">
        <v>43</v>
      </c>
    </row>
    <row r="41" spans="1:1" x14ac:dyDescent="0.2">
      <c r="A41" s="46" t="s">
        <v>74</v>
      </c>
    </row>
    <row r="42" spans="1:1" x14ac:dyDescent="0.2">
      <c r="A42" s="46" t="s">
        <v>53</v>
      </c>
    </row>
    <row r="43" spans="1:1" x14ac:dyDescent="0.2">
      <c r="A43" s="10" t="s">
        <v>44</v>
      </c>
    </row>
    <row r="44" spans="1:1" x14ac:dyDescent="0.2">
      <c r="A44" s="10" t="s">
        <v>49</v>
      </c>
    </row>
    <row r="45" spans="1:1" x14ac:dyDescent="0.2">
      <c r="A45" s="10" t="s">
        <v>45</v>
      </c>
    </row>
    <row r="46" spans="1:1" x14ac:dyDescent="0.2">
      <c r="A46" s="10" t="s">
        <v>54</v>
      </c>
    </row>
    <row r="47" spans="1:1" x14ac:dyDescent="0.2">
      <c r="A47" s="10"/>
    </row>
    <row r="48" spans="1:1" x14ac:dyDescent="0.2">
      <c r="A48" s="11" t="s">
        <v>46</v>
      </c>
    </row>
    <row r="49" spans="1:1" x14ac:dyDescent="0.2">
      <c r="A49" s="10" t="s">
        <v>47</v>
      </c>
    </row>
  </sheetData>
  <mergeCells count="23">
    <mergeCell ref="C6:D6"/>
    <mergeCell ref="E6:F6"/>
    <mergeCell ref="G6:H6"/>
    <mergeCell ref="I6:J6"/>
    <mergeCell ref="K6:L6"/>
    <mergeCell ref="AA7:AD7"/>
    <mergeCell ref="Q7:Z7"/>
    <mergeCell ref="Y6:Z6"/>
    <mergeCell ref="AA6:AB6"/>
    <mergeCell ref="AC6:AD6"/>
    <mergeCell ref="U6:V6"/>
    <mergeCell ref="W6:X6"/>
    <mergeCell ref="C7:D7"/>
    <mergeCell ref="E7:F7"/>
    <mergeCell ref="G7:H7"/>
    <mergeCell ref="I7:J7"/>
    <mergeCell ref="K7:L7"/>
    <mergeCell ref="M7:N7"/>
    <mergeCell ref="O6:P6"/>
    <mergeCell ref="Q6:R6"/>
    <mergeCell ref="S6:T6"/>
    <mergeCell ref="M6:N6"/>
    <mergeCell ref="O7:P7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18d016-a0a7-46b5-a347-93576654e345" xsi:nil="true"/>
    <lcf76f155ced4ddcb4097134ff3c332f xmlns="d0e4b5b6-5509-4c76-bf1d-2a496b20a1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C2B791E-858B-409A-A5D3-3DE7694F7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89474A-034A-4233-8EEE-3EC4ED351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38B8E-0557-4F91-9695-43F703A2E01C}">
  <ds:schemaRefs>
    <ds:schemaRef ds:uri="d0e4b5b6-5509-4c76-bf1d-2a496b20a109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318d016-a0a7-46b5-a347-93576654e34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Spring Forage Soghum</vt:lpstr>
      <vt:lpstr>'2022 Spring Forage Soghum'!Complete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Kuhn,Ashley M</cp:lastModifiedBy>
  <cp:revision/>
  <dcterms:created xsi:type="dcterms:W3CDTF">2021-01-25T19:18:42Z</dcterms:created>
  <dcterms:modified xsi:type="dcterms:W3CDTF">2024-01-16T19:04:48Z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0x010100DF0678E1D75DD9489A06974E86EAD776</vt:lpwstr>
  </property>
  <property fmtid="{D5CDD505-2E9C-101B-9397-08002B2CF9AE}" pid="3" name="MediaServiceImageTags">
    <vt:lpwstr/>
  </property>
</Properties>
</file>