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kuhn/Desktop/"/>
    </mc:Choice>
  </mc:AlternateContent>
  <xr:revisionPtr revIDLastSave="0" documentId="8_{30809C44-137C-3640-8EC8-4D244112A369}" xr6:coauthVersionLast="47" xr6:coauthVersionMax="47" xr10:uidLastSave="{00000000-0000-0000-0000-000000000000}"/>
  <bookViews>
    <workbookView xWindow="0" yWindow="500" windowWidth="38400" windowHeight="15940" xr2:uid="{3E395806-719D-4DF0-BB62-5EAD3C1F2EE5}"/>
  </bookViews>
  <sheets>
    <sheet name="2022 Summer Forage Soghum" sheetId="2" r:id="rId1"/>
  </sheets>
  <definedNames>
    <definedName name="Complete" localSheetId="0">'2022 Summer Forage Soghum'!$A$8:$AD$22</definedName>
    <definedName name="Complet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8" i="2" l="1"/>
  <c r="AG9" i="2"/>
  <c r="AG10" i="2"/>
  <c r="AG11" i="2"/>
  <c r="AG12" i="2"/>
  <c r="AG13" i="2"/>
  <c r="AG14" i="2"/>
  <c r="AG15" i="2"/>
  <c r="AG16" i="2"/>
  <c r="AG17" i="2"/>
  <c r="AG18" i="2"/>
  <c r="AG19" i="2"/>
  <c r="AG20" i="2"/>
</calcChain>
</file>

<file path=xl/sharedStrings.xml><?xml version="1.0" encoding="utf-8"?>
<sst xmlns="http://schemas.openxmlformats.org/spreadsheetml/2006/main" count="303" uniqueCount="67">
  <si>
    <t>University of Florida/Institute of Food and Agricultural Sciences</t>
  </si>
  <si>
    <t>Marcelo Wallau and Diwakar Vyas</t>
  </si>
  <si>
    <t>Company</t>
  </si>
  <si>
    <t>Hybrid</t>
  </si>
  <si>
    <t xml:space="preserve">Total Production </t>
  </si>
  <si>
    <t>Estimated silage production (35% DM)</t>
  </si>
  <si>
    <t xml:space="preserve">Milk production per ton </t>
  </si>
  <si>
    <t xml:space="preserve">Milk production per acre </t>
  </si>
  <si>
    <t>DM% at harvest</t>
  </si>
  <si>
    <r>
      <t>NE</t>
    </r>
    <r>
      <rPr>
        <b/>
        <vertAlign val="subscript"/>
        <sz val="11"/>
        <color theme="1"/>
        <rFont val="Arial Nova"/>
        <family val="2"/>
      </rPr>
      <t>l</t>
    </r>
  </si>
  <si>
    <t>TDN</t>
  </si>
  <si>
    <t>CP</t>
  </si>
  <si>
    <t>Starch</t>
  </si>
  <si>
    <t>WSC</t>
  </si>
  <si>
    <t>aNDF</t>
  </si>
  <si>
    <t>NDFD30</t>
  </si>
  <si>
    <r>
      <t>Top performing (chart)</t>
    </r>
    <r>
      <rPr>
        <b/>
        <vertAlign val="superscript"/>
        <sz val="11"/>
        <color theme="1"/>
        <rFont val="Calibri"/>
        <family val="2"/>
      </rPr>
      <t>§</t>
    </r>
  </si>
  <si>
    <t>lb DM/A</t>
  </si>
  <si>
    <t>Ton silage /A</t>
  </si>
  <si>
    <t>lb milk/ton silage</t>
  </si>
  <si>
    <t>lb milk/A</t>
  </si>
  <si>
    <t>Mcal/lb DM</t>
  </si>
  <si>
    <t>*</t>
  </si>
  <si>
    <t>F72FS05</t>
  </si>
  <si>
    <t>F74FS23 BMR</t>
  </si>
  <si>
    <t>F74FS72 BMR</t>
  </si>
  <si>
    <t>Mean</t>
  </si>
  <si>
    <t>SE</t>
  </si>
  <si>
    <t xml:space="preserve">* indicates hybrids that performed similarly to the best hybrid, according to F-test at p&lt;0.05; n.s. means no statistical difference between hybrids.  All mean reported are least square means. </t>
  </si>
  <si>
    <t xml:space="preserve">Parameters: 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</si>
  <si>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</si>
  <si>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</si>
  <si>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>Disclosure</t>
  </si>
  <si>
    <t>This hybrid test is conducted independently by UF/IFAS faculty and is open for all seed companies to enter hybrids for the test.</t>
  </si>
  <si>
    <t xml:space="preserve">Management information </t>
  </si>
  <si>
    <t>Trial was conducted at the Plant Science Research and Education Unit, in Citra, FL</t>
  </si>
  <si>
    <t>Fertilizer Appication LBS/Acre -N 198; P 56; K 120; Mg 27; S 28; Mn 10; Zn 4; divided in pre-incorporated, starter and 4 other applications; Last applications over irrigation</t>
  </si>
  <si>
    <t>Trial was irrigated as needed</t>
  </si>
  <si>
    <t>Contact</t>
  </si>
  <si>
    <t>For more information, contact forages@ifas.ufl.edu</t>
  </si>
  <si>
    <t xml:space="preserve">Disease score‡ </t>
  </si>
  <si>
    <t>Pesticide application - Bifenthrin planting, with Prowl and Dual at planting and Athrazine at around 12"; Tebustar, Headline Amp at tasseling; Insecticide as needed, total 6 applications (Coragen, Besiege, Warrior and Belt)</t>
  </si>
  <si>
    <t>‡ Disease and lodging scores, low values mean less disease incidence or lodging. * Indicates hybrids with the most incidence of disease or lodging.</t>
  </si>
  <si>
    <t/>
  </si>
  <si>
    <t>Dynagro</t>
  </si>
  <si>
    <t>Sorghum Partners</t>
  </si>
  <si>
    <t>5FS Star</t>
  </si>
  <si>
    <t>F71FS72 BMR</t>
  </si>
  <si>
    <t>F72FS25 BMR</t>
  </si>
  <si>
    <t>F75FS13</t>
  </si>
  <si>
    <t>SUPER SILE 20</t>
  </si>
  <si>
    <t>SUPER SILE 30</t>
  </si>
  <si>
    <t>NK300</t>
  </si>
  <si>
    <t>SP3904BDBMR</t>
  </si>
  <si>
    <t>SP3905BDBMR</t>
  </si>
  <si>
    <t>SS304</t>
  </si>
  <si>
    <t xml:space="preserve"> ------------------------------------- % DM ------------------------------------------</t>
  </si>
  <si>
    <t xml:space="preserve"> ---------- % NDF ----------</t>
  </si>
  <si>
    <t>Harvest occurred between November 8th and 16th, 2022</t>
  </si>
  <si>
    <t>Planting rate was aprox. 70,000 seeds/Acre, 30-inch rows; all seeds received already treated with seed safener</t>
  </si>
  <si>
    <t>Results from the 2022 Summer Forage Sorghum Hybrid Test</t>
  </si>
  <si>
    <t xml:space="preserve">Lodging score‡ </t>
  </si>
  <si>
    <t>uNDF30</t>
  </si>
  <si>
    <r>
      <t xml:space="preserve">§Hybrids marked with "**" are on the top right quadrant of the production chart, with superior biomass production </t>
    </r>
    <r>
      <rPr>
        <i/>
        <sz val="11"/>
        <color theme="1"/>
        <rFont val="Arial Narrow"/>
        <family val="2"/>
      </rPr>
      <t xml:space="preserve">and </t>
    </r>
    <r>
      <rPr>
        <sz val="11"/>
        <color theme="1"/>
        <rFont val="Arial Narrow"/>
        <family val="2"/>
      </rPr>
      <t>superior milk production per ton of silage compared to averages.</t>
    </r>
  </si>
  <si>
    <t>DM, dry matter (%); NEL, net energy for lactation (Mcal/lb DM), TDN, total digestible nutrients (% DM); CP, crude protein (% DM)</t>
  </si>
  <si>
    <t>starch (% DM); WSC, water soluble carbohydrates (% DM); aNDF, ash-corrected neutral detergent fiber (% DM); uNDF30, undigestible NDF at 30 h in rumen; NDFD30, NDF digestibility (as % of NDF) at 30 h in rumen</t>
  </si>
  <si>
    <t>Planting date July 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</si>
</sst>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theme="1"/>
      <name val="Arial Nova"/>
      <family val="2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Arial Nova"/>
      <family val="2"/>
    </font>
    <font>
      <b/>
      <sz val="16"/>
      <color theme="1"/>
      <name val="Arial Nova"/>
      <family val="2"/>
    </font>
    <font>
      <b/>
      <sz val="20"/>
      <color theme="1"/>
      <name val="Arial Nova"/>
      <family val="2"/>
    </font>
    <font>
      <b/>
      <sz val="11"/>
      <color theme="1"/>
      <name val="Arial Nova"/>
      <family val="2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i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12" fillId="2" borderId="0" xfId="0" applyFont="1" applyFill="1"/>
    <xf numFmtId="0" fontId="0" fillId="2" borderId="0" xfId="0" applyFill="1"/>
    <xf numFmtId="0" fontId="11" fillId="2" borderId="0" xfId="0" applyFont="1" applyFill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 wrapText="1"/>
    </xf>
    <xf numFmtId="0" fontId="2" fillId="2" borderId="0" xfId="0" applyFont="1" applyFill="1"/>
    <xf numFmtId="0" fontId="8" fillId="2" borderId="0" xfId="0" applyFont="1" applyFill="1"/>
    <xf numFmtId="1" fontId="6" fillId="2" borderId="0" xfId="0" applyNumberFormat="1" applyFont="1" applyFill="1"/>
    <xf numFmtId="0" fontId="6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3" fillId="2" borderId="0" xfId="0" quotePrefix="1" applyFont="1" applyFill="1"/>
    <xf numFmtId="0" fontId="13" fillId="2" borderId="2" xfId="0" applyFont="1" applyFill="1" applyBorder="1"/>
    <xf numFmtId="0" fontId="13" fillId="2" borderId="1" xfId="0" applyFont="1" applyFill="1" applyBorder="1"/>
    <xf numFmtId="0" fontId="14" fillId="2" borderId="0" xfId="0" applyFont="1" applyFill="1"/>
    <xf numFmtId="1" fontId="14" fillId="2" borderId="0" xfId="0" applyNumberFormat="1" applyFont="1" applyFill="1"/>
    <xf numFmtId="164" fontId="14" fillId="2" borderId="0" xfId="0" applyNumberFormat="1" applyFont="1" applyFill="1"/>
    <xf numFmtId="1" fontId="15" fillId="2" borderId="2" xfId="0" applyNumberFormat="1" applyFont="1" applyFill="1" applyBorder="1"/>
    <xf numFmtId="0" fontId="15" fillId="2" borderId="2" xfId="0" applyFont="1" applyFill="1" applyBorder="1"/>
    <xf numFmtId="164" fontId="15" fillId="2" borderId="2" xfId="0" applyNumberFormat="1" applyFont="1" applyFill="1" applyBorder="1"/>
    <xf numFmtId="2" fontId="15" fillId="2" borderId="2" xfId="0" applyNumberFormat="1" applyFont="1" applyFill="1" applyBorder="1"/>
    <xf numFmtId="164" fontId="15" fillId="2" borderId="2" xfId="0" applyNumberFormat="1" applyFont="1" applyFill="1" applyBorder="1" applyAlignment="1">
      <alignment horizontal="left" indent="5"/>
    </xf>
    <xf numFmtId="1" fontId="15" fillId="2" borderId="1" xfId="0" applyNumberFormat="1" applyFont="1" applyFill="1" applyBorder="1"/>
    <xf numFmtId="0" fontId="15" fillId="2" borderId="1" xfId="0" applyFont="1" applyFill="1" applyBorder="1"/>
    <xf numFmtId="164" fontId="15" fillId="2" borderId="1" xfId="0" applyNumberFormat="1" applyFont="1" applyFill="1" applyBorder="1"/>
    <xf numFmtId="2" fontId="15" fillId="2" borderId="1" xfId="0" applyNumberFormat="1" applyFont="1" applyFill="1" applyBorder="1"/>
    <xf numFmtId="164" fontId="15" fillId="2" borderId="1" xfId="0" applyNumberFormat="1" applyFont="1" applyFill="1" applyBorder="1" applyAlignment="1">
      <alignment horizontal="left" indent="5"/>
    </xf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" fontId="15" fillId="0" borderId="2" xfId="0" applyNumberFormat="1" applyFont="1" applyBorder="1"/>
    <xf numFmtId="0" fontId="14" fillId="0" borderId="0" xfId="0" applyFont="1"/>
    <xf numFmtId="0" fontId="15" fillId="0" borderId="2" xfId="0" applyFont="1" applyBorder="1"/>
    <xf numFmtId="0" fontId="6" fillId="0" borderId="0" xfId="0" applyFont="1"/>
    <xf numFmtId="164" fontId="6" fillId="2" borderId="0" xfId="0" applyNumberFormat="1" applyFont="1" applyFill="1"/>
    <xf numFmtId="0" fontId="15" fillId="0" borderId="1" xfId="0" applyFont="1" applyBorder="1"/>
    <xf numFmtId="1" fontId="15" fillId="0" borderId="1" xfId="0" applyNumberFormat="1" applyFont="1" applyBorder="1"/>
    <xf numFmtId="9" fontId="0" fillId="0" borderId="0" xfId="1" applyFont="1"/>
    <xf numFmtId="9" fontId="15" fillId="0" borderId="2" xfId="1" applyFont="1" applyFill="1" applyBorder="1"/>
    <xf numFmtId="9" fontId="15" fillId="0" borderId="1" xfId="1" applyFont="1" applyFill="1" applyBorder="1"/>
    <xf numFmtId="164" fontId="15" fillId="0" borderId="2" xfId="0" applyNumberFormat="1" applyFont="1" applyBorder="1"/>
    <xf numFmtId="164" fontId="15" fillId="0" borderId="1" xfId="0" applyNumberFormat="1" applyFont="1" applyBorder="1"/>
    <xf numFmtId="0" fontId="7" fillId="2" borderId="3" xfId="0" applyFont="1" applyFill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4" fillId="0" borderId="0" xfId="0" applyFont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 Cond" panose="020B0506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'2022 Summer Forage Soghum'!$C$8:$C$20</c:f>
              <c:numCache>
                <c:formatCode>0</c:formatCode>
                <c:ptCount val="13"/>
                <c:pt idx="0">
                  <c:v>10474.616031263</c:v>
                </c:pt>
                <c:pt idx="1">
                  <c:v>10457.613974882999</c:v>
                </c:pt>
                <c:pt idx="2">
                  <c:v>9098.9896798410009</c:v>
                </c:pt>
                <c:pt idx="3">
                  <c:v>10247.723538091999</c:v>
                </c:pt>
                <c:pt idx="4">
                  <c:v>5220.0780659620004</c:v>
                </c:pt>
                <c:pt idx="5">
                  <c:v>9535.9801710819993</c:v>
                </c:pt>
                <c:pt idx="6">
                  <c:v>10846.171639939999</c:v>
                </c:pt>
                <c:pt idx="7">
                  <c:v>10351.537917287</c:v>
                </c:pt>
                <c:pt idx="8">
                  <c:v>8223.5265388240005</c:v>
                </c:pt>
                <c:pt idx="9">
                  <c:v>8120.8752038029997</c:v>
                </c:pt>
                <c:pt idx="10">
                  <c:v>9309.2737657990001</c:v>
                </c:pt>
                <c:pt idx="11">
                  <c:v>7879.5665731489999</c:v>
                </c:pt>
                <c:pt idx="12">
                  <c:v>12477.364126390999</c:v>
                </c:pt>
              </c:numCache>
            </c:numRef>
          </c:xVal>
          <c:yVal>
            <c:numRef>
              <c:f>'2022 Summer Forage Soghum'!$G$8:$G$20</c:f>
              <c:numCache>
                <c:formatCode>0</c:formatCode>
                <c:ptCount val="13"/>
                <c:pt idx="0">
                  <c:v>3197</c:v>
                </c:pt>
                <c:pt idx="1">
                  <c:v>3412</c:v>
                </c:pt>
                <c:pt idx="2">
                  <c:v>3150.25</c:v>
                </c:pt>
                <c:pt idx="3">
                  <c:v>3194</c:v>
                </c:pt>
                <c:pt idx="4">
                  <c:v>3213</c:v>
                </c:pt>
                <c:pt idx="5">
                  <c:v>3279.5</c:v>
                </c:pt>
                <c:pt idx="6">
                  <c:v>3280.75</c:v>
                </c:pt>
                <c:pt idx="7">
                  <c:v>2993</c:v>
                </c:pt>
                <c:pt idx="8">
                  <c:v>2808.5</c:v>
                </c:pt>
                <c:pt idx="9">
                  <c:v>3122.75</c:v>
                </c:pt>
                <c:pt idx="10">
                  <c:v>3208.5</c:v>
                </c:pt>
                <c:pt idx="11">
                  <c:v>3448.5</c:v>
                </c:pt>
                <c:pt idx="12">
                  <c:v>3214.25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54-4A85-8A7D-EBD9157BD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in val="75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 Cond" panose="020B0506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 Cond" panose="020B0506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 Cond" panose="020B0506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 Cond" panose="020B0506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726701</xdr:colOff>
      <xdr:row>0</xdr:row>
      <xdr:rowOff>76761</xdr:rowOff>
    </xdr:from>
    <xdr:ext cx="1396465" cy="1203873"/>
    <xdr:pic>
      <xdr:nvPicPr>
        <xdr:cNvPr id="2" name="Picture 1">
          <a:extLst>
            <a:ext uri="{FF2B5EF4-FFF2-40B4-BE49-F238E27FC236}">
              <a16:creationId xmlns:a16="http://schemas.microsoft.com/office/drawing/2014/main" id="{BA4D29F6-6B97-4342-8BFC-E260FF19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38751" y="76761"/>
          <a:ext cx="1396465" cy="1203873"/>
        </a:xfrm>
        <a:prstGeom prst="rect">
          <a:avLst/>
        </a:prstGeom>
      </xdr:spPr>
    </xdr:pic>
    <xdr:clientData/>
  </xdr:oneCellAnchor>
  <xdr:twoCellAnchor>
    <xdr:from>
      <xdr:col>34</xdr:col>
      <xdr:colOff>239032</xdr:colOff>
      <xdr:row>3</xdr:row>
      <xdr:rowOff>200932</xdr:rowOff>
    </xdr:from>
    <xdr:to>
      <xdr:col>49</xdr:col>
      <xdr:colOff>483962</xdr:colOff>
      <xdr:row>27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2014717-D3D7-4187-BB68-12121A76E4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0.39964</cdr:x>
      <cdr:y>0.13253</cdr:y>
    </cdr:from>
    <cdr:to>
      <cdr:x>0.4011</cdr:x>
      <cdr:y>0.83072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3752146" y="700498"/>
          <a:ext cx="13708" cy="3690261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0.13439</cdr:x>
      <cdr:y>0.34236</cdr:y>
    </cdr:from>
    <cdr:to>
      <cdr:x>0.9598</cdr:x>
      <cdr:y>0.34873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>
          <a:off x="1261778" y="1809514"/>
          <a:ext cx="7749717" cy="33669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0.38106</cdr:x>
      <cdr:y>0.07658</cdr:y>
    </cdr:from>
    <cdr:to>
      <cdr:x>0.42854</cdr:x>
      <cdr:y>0.12374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3577738" y="404753"/>
          <a:ext cx="445786" cy="249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0.32052</cdr:y>
    </cdr:from>
    <cdr:to>
      <cdr:x>1</cdr:x>
      <cdr:y>0.36768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8943144" y="1694088"/>
          <a:ext cx="445786" cy="2492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D2718-3A8B-4C12-A4E0-2C1CBBF0D993}">
  <dimension ref="A1:AH46"/>
  <sheetViews>
    <sheetView showGridLines="0" tabSelected="1" zoomScale="75" zoomScaleNormal="100" workbookViewId="0">
      <selection activeCell="C38" sqref="C38"/>
    </sheetView>
  </sheetViews>
  <sheetFormatPr baseColWidth="10" defaultColWidth="9.1640625" defaultRowHeight="15" x14ac:dyDescent="0.2"/>
  <cols>
    <col min="1" max="1" width="23.5" style="2" customWidth="1"/>
    <col min="2" max="2" width="32" style="2" customWidth="1"/>
    <col min="3" max="3" width="13" style="2" customWidth="1"/>
    <col min="4" max="4" width="3.1640625" style="2" customWidth="1"/>
    <col min="5" max="5" width="11.1640625" style="2" customWidth="1"/>
    <col min="6" max="6" width="4.33203125" style="2" customWidth="1"/>
    <col min="7" max="7" width="12" style="2" customWidth="1"/>
    <col min="8" max="8" width="3.1640625" style="2" customWidth="1"/>
    <col min="9" max="9" width="11.5" style="2" customWidth="1"/>
    <col min="10" max="10" width="3.1640625" style="2" customWidth="1"/>
    <col min="11" max="11" width="7.83203125" style="2" customWidth="1"/>
    <col min="12" max="12" width="3.1640625" style="2" customWidth="1"/>
    <col min="13" max="13" width="10.5" style="2" customWidth="1"/>
    <col min="14" max="14" width="3.1640625" style="2" customWidth="1"/>
    <col min="15" max="15" width="13" style="2" customWidth="1"/>
    <col min="16" max="16" width="3.1640625" style="2" customWidth="1"/>
    <col min="17" max="17" width="10.33203125" style="2" customWidth="1"/>
    <col min="18" max="18" width="3.1640625" style="2" customWidth="1"/>
    <col min="19" max="19" width="14.5" style="2" customWidth="1"/>
    <col min="20" max="20" width="3.1640625" style="2" customWidth="1"/>
    <col min="21" max="21" width="10.1640625" style="2" customWidth="1"/>
    <col min="22" max="22" width="3.1640625" style="2" customWidth="1"/>
    <col min="23" max="23" width="10.1640625" style="2" customWidth="1"/>
    <col min="24" max="24" width="3.1640625" style="2" customWidth="1"/>
    <col min="25" max="25" width="10.1640625" style="2" customWidth="1"/>
    <col min="26" max="26" width="3.1640625" style="2" customWidth="1"/>
    <col min="27" max="27" width="10.1640625" style="2" customWidth="1"/>
    <col min="28" max="28" width="3.1640625" style="2" customWidth="1"/>
    <col min="29" max="29" width="10.1640625" style="2" customWidth="1"/>
    <col min="30" max="30" width="3.1640625" style="2" customWidth="1"/>
    <col min="31" max="31" width="10.1640625" style="2" customWidth="1"/>
    <col min="32" max="32" width="3.1640625" style="2" customWidth="1"/>
    <col min="33" max="33" width="11.6640625" style="2" customWidth="1"/>
    <col min="34" max="16384" width="9.1640625" style="2"/>
  </cols>
  <sheetData>
    <row r="1" spans="1:33" ht="25" x14ac:dyDescent="0.3">
      <c r="A1" s="1" t="s">
        <v>0</v>
      </c>
    </row>
    <row r="2" spans="1:33" ht="25" x14ac:dyDescent="0.3">
      <c r="A2" s="1"/>
    </row>
    <row r="3" spans="1:33" ht="25" x14ac:dyDescent="0.3">
      <c r="A3" s="1" t="s">
        <v>60</v>
      </c>
    </row>
    <row r="4" spans="1:33" ht="20" x14ac:dyDescent="0.25">
      <c r="A4" s="3" t="s">
        <v>1</v>
      </c>
    </row>
    <row r="6" spans="1:33" s="6" customFormat="1" ht="63" customHeight="1" x14ac:dyDescent="0.2">
      <c r="A6" s="4" t="s">
        <v>2</v>
      </c>
      <c r="B6" s="4" t="s">
        <v>3</v>
      </c>
      <c r="C6" s="49" t="s">
        <v>4</v>
      </c>
      <c r="D6" s="49"/>
      <c r="E6" s="49" t="s">
        <v>5</v>
      </c>
      <c r="F6" s="49"/>
      <c r="G6" s="49" t="s">
        <v>6</v>
      </c>
      <c r="H6" s="49"/>
      <c r="I6" s="49" t="s">
        <v>7</v>
      </c>
      <c r="J6" s="49"/>
      <c r="K6" s="49" t="s">
        <v>40</v>
      </c>
      <c r="L6" s="49"/>
      <c r="M6" s="5" t="s">
        <v>61</v>
      </c>
      <c r="N6" s="5"/>
      <c r="O6" s="49" t="s">
        <v>8</v>
      </c>
      <c r="P6" s="49"/>
      <c r="Q6" s="48" t="s">
        <v>9</v>
      </c>
      <c r="R6" s="48"/>
      <c r="S6" s="48" t="s">
        <v>10</v>
      </c>
      <c r="T6" s="48"/>
      <c r="U6" s="48" t="s">
        <v>11</v>
      </c>
      <c r="V6" s="48"/>
      <c r="W6" s="48" t="s">
        <v>12</v>
      </c>
      <c r="X6" s="48"/>
      <c r="Y6" s="48" t="s">
        <v>13</v>
      </c>
      <c r="Z6" s="48"/>
      <c r="AA6" s="48" t="s">
        <v>14</v>
      </c>
      <c r="AB6" s="48"/>
      <c r="AC6" s="48" t="s">
        <v>62</v>
      </c>
      <c r="AD6" s="48"/>
      <c r="AE6" s="48" t="s">
        <v>15</v>
      </c>
      <c r="AF6" s="48"/>
      <c r="AG6" s="5" t="s">
        <v>16</v>
      </c>
    </row>
    <row r="7" spans="1:33" s="7" customFormat="1" ht="16.5" customHeight="1" x14ac:dyDescent="0.2">
      <c r="A7" s="2"/>
      <c r="B7" s="2"/>
      <c r="C7" s="47" t="s">
        <v>17</v>
      </c>
      <c r="D7" s="47"/>
      <c r="E7" s="47" t="s">
        <v>18</v>
      </c>
      <c r="F7" s="47"/>
      <c r="G7" s="47" t="s">
        <v>19</v>
      </c>
      <c r="H7" s="47"/>
      <c r="I7" s="47" t="s">
        <v>20</v>
      </c>
      <c r="J7" s="47"/>
      <c r="K7" s="47"/>
      <c r="L7" s="47"/>
      <c r="M7" s="43"/>
      <c r="N7" s="43"/>
      <c r="O7" s="47"/>
      <c r="P7" s="47"/>
      <c r="Q7" s="47" t="s">
        <v>21</v>
      </c>
      <c r="R7" s="47"/>
      <c r="S7" s="50" t="s">
        <v>56</v>
      </c>
      <c r="T7" s="50"/>
      <c r="U7" s="50"/>
      <c r="V7" s="50"/>
      <c r="W7" s="50"/>
      <c r="X7" s="50"/>
      <c r="Y7" s="50"/>
      <c r="Z7" s="50"/>
      <c r="AA7" s="50"/>
      <c r="AB7" s="50"/>
      <c r="AC7" s="50" t="s">
        <v>57</v>
      </c>
      <c r="AD7" s="50"/>
      <c r="AE7" s="50"/>
      <c r="AF7" s="50"/>
      <c r="AG7" s="45"/>
    </row>
    <row r="8" spans="1:33" x14ac:dyDescent="0.2">
      <c r="A8" t="s">
        <v>44</v>
      </c>
      <c r="B8" t="s">
        <v>46</v>
      </c>
      <c r="C8" s="30">
        <v>10474.616031263</v>
      </c>
      <c r="D8" s="9" t="s">
        <v>43</v>
      </c>
      <c r="E8" s="29">
        <v>14.963737188</v>
      </c>
      <c r="F8" s="34" t="s">
        <v>43</v>
      </c>
      <c r="G8" s="30">
        <v>3197</v>
      </c>
      <c r="H8" s="32" t="s">
        <v>43</v>
      </c>
      <c r="I8" s="30">
        <v>16768.885668994</v>
      </c>
      <c r="J8" s="9" t="s">
        <v>43</v>
      </c>
      <c r="K8" s="29">
        <v>0.75</v>
      </c>
      <c r="L8" s="15" t="s">
        <v>43</v>
      </c>
      <c r="M8" s="15">
        <v>0</v>
      </c>
      <c r="N8" s="15" t="s">
        <v>43</v>
      </c>
      <c r="O8" s="38">
        <v>0.29303256</v>
      </c>
      <c r="P8" s="15" t="s">
        <v>43</v>
      </c>
      <c r="Q8" s="28">
        <v>0.69200000000000006</v>
      </c>
      <c r="R8" s="15" t="s">
        <v>43</v>
      </c>
      <c r="S8" s="29">
        <v>62.652500000000003</v>
      </c>
      <c r="T8" s="15" t="s">
        <v>43</v>
      </c>
      <c r="U8" s="29">
        <v>5.3475000000000001</v>
      </c>
      <c r="V8" s="15" t="s">
        <v>43</v>
      </c>
      <c r="W8" s="29">
        <v>10.49</v>
      </c>
      <c r="X8" s="15" t="s">
        <v>43</v>
      </c>
      <c r="Y8" s="29">
        <v>12.762499999999999</v>
      </c>
      <c r="Z8" s="9" t="s">
        <v>43</v>
      </c>
      <c r="AA8" s="29">
        <v>57.43</v>
      </c>
      <c r="AB8" s="15" t="s">
        <v>43</v>
      </c>
      <c r="AC8" s="29">
        <v>52.987499999999997</v>
      </c>
      <c r="AD8" s="15" t="s">
        <v>22</v>
      </c>
      <c r="AE8" s="29">
        <v>26.087499999999999</v>
      </c>
      <c r="AF8" s="15" t="s">
        <v>43</v>
      </c>
      <c r="AG8" s="46" t="str">
        <f t="shared" ref="AG8:AG20" si="0">IF(C8&gt;$C$21, IF(G8&gt;$G$21,"**"," ")," ")</f>
        <v>**</v>
      </c>
    </row>
    <row r="9" spans="1:33" x14ac:dyDescent="0.2">
      <c r="A9" t="s">
        <v>44</v>
      </c>
      <c r="B9" t="s">
        <v>47</v>
      </c>
      <c r="C9" s="30">
        <v>10457.613974882999</v>
      </c>
      <c r="D9" s="15" t="s">
        <v>43</v>
      </c>
      <c r="E9" s="29">
        <v>14.939448536</v>
      </c>
      <c r="F9" s="32" t="s">
        <v>43</v>
      </c>
      <c r="G9" s="30">
        <v>3412</v>
      </c>
      <c r="H9" s="34" t="s">
        <v>22</v>
      </c>
      <c r="I9" s="30">
        <v>17819.747620687998</v>
      </c>
      <c r="J9" s="16" t="s">
        <v>43</v>
      </c>
      <c r="K9" s="29">
        <v>1.1875</v>
      </c>
      <c r="L9" s="15" t="s">
        <v>43</v>
      </c>
      <c r="M9" s="15">
        <v>0.75</v>
      </c>
      <c r="N9" s="15" t="s">
        <v>43</v>
      </c>
      <c r="O9" s="38">
        <v>0.298517327</v>
      </c>
      <c r="P9" s="9" t="s">
        <v>43</v>
      </c>
      <c r="Q9" s="28">
        <v>0.72577500000000006</v>
      </c>
      <c r="R9" s="9" t="s">
        <v>22</v>
      </c>
      <c r="S9" s="29">
        <v>65.48</v>
      </c>
      <c r="T9" s="9" t="s">
        <v>22</v>
      </c>
      <c r="U9" s="29">
        <v>6.2374999999999998</v>
      </c>
      <c r="V9" s="9" t="s">
        <v>43</v>
      </c>
      <c r="W9" s="29">
        <v>15.505000000000001</v>
      </c>
      <c r="X9" s="17" t="s">
        <v>43</v>
      </c>
      <c r="Y9" s="29">
        <v>13.1075</v>
      </c>
      <c r="Z9" s="17" t="s">
        <v>22</v>
      </c>
      <c r="AA9" s="29">
        <v>48.752499999999998</v>
      </c>
      <c r="AB9" s="17" t="s">
        <v>43</v>
      </c>
      <c r="AC9" s="29">
        <v>52.61</v>
      </c>
      <c r="AD9" s="15" t="s">
        <v>22</v>
      </c>
      <c r="AE9" s="29">
        <v>22.442499999999999</v>
      </c>
      <c r="AF9" s="17" t="s">
        <v>43</v>
      </c>
      <c r="AG9" s="46" t="str">
        <f t="shared" si="0"/>
        <v>**</v>
      </c>
    </row>
    <row r="10" spans="1:33" x14ac:dyDescent="0.2">
      <c r="A10" t="s">
        <v>44</v>
      </c>
      <c r="B10" t="s">
        <v>23</v>
      </c>
      <c r="C10" s="30">
        <v>9098.9896798410009</v>
      </c>
      <c r="D10" s="15" t="s">
        <v>43</v>
      </c>
      <c r="E10" s="29">
        <v>12.998556685</v>
      </c>
      <c r="F10" s="32" t="s">
        <v>43</v>
      </c>
      <c r="G10" s="30">
        <v>3150.25</v>
      </c>
      <c r="H10" s="32" t="s">
        <v>43</v>
      </c>
      <c r="I10" s="30">
        <v>14333.713580684</v>
      </c>
      <c r="J10" s="16" t="s">
        <v>43</v>
      </c>
      <c r="K10" s="29">
        <v>1.1875</v>
      </c>
      <c r="L10" s="15" t="s">
        <v>43</v>
      </c>
      <c r="M10" s="15">
        <v>0.5</v>
      </c>
      <c r="N10" s="15" t="s">
        <v>43</v>
      </c>
      <c r="O10" s="38">
        <v>0.35232504199999998</v>
      </c>
      <c r="P10" s="9" t="s">
        <v>22</v>
      </c>
      <c r="Q10" s="28">
        <v>0.69474999999999998</v>
      </c>
      <c r="R10" s="15" t="s">
        <v>43</v>
      </c>
      <c r="S10" s="29">
        <v>60.66</v>
      </c>
      <c r="T10" s="15" t="s">
        <v>43</v>
      </c>
      <c r="U10" s="29">
        <v>5.55</v>
      </c>
      <c r="V10" s="15" t="s">
        <v>43</v>
      </c>
      <c r="W10" s="29">
        <v>17.692499999999999</v>
      </c>
      <c r="X10" s="17" t="s">
        <v>22</v>
      </c>
      <c r="Y10" s="29">
        <v>10.532500000000001</v>
      </c>
      <c r="Z10" s="17" t="s">
        <v>43</v>
      </c>
      <c r="AA10" s="29">
        <v>54.945</v>
      </c>
      <c r="AB10" s="17" t="s">
        <v>43</v>
      </c>
      <c r="AC10" s="29">
        <v>46.372500000000002</v>
      </c>
      <c r="AD10" s="9" t="s">
        <v>43</v>
      </c>
      <c r="AE10" s="29">
        <v>28.702500000000001</v>
      </c>
      <c r="AF10" s="35" t="s">
        <v>22</v>
      </c>
      <c r="AG10" s="46" t="str">
        <f t="shared" si="0"/>
        <v xml:space="preserve"> </v>
      </c>
    </row>
    <row r="11" spans="1:33" x14ac:dyDescent="0.2">
      <c r="A11" t="s">
        <v>44</v>
      </c>
      <c r="B11" t="s">
        <v>48</v>
      </c>
      <c r="C11" s="30">
        <v>10247.723538091999</v>
      </c>
      <c r="D11" s="15" t="s">
        <v>43</v>
      </c>
      <c r="E11" s="29">
        <v>14.639605054</v>
      </c>
      <c r="F11" s="32" t="s">
        <v>43</v>
      </c>
      <c r="G11" s="30">
        <v>3194</v>
      </c>
      <c r="H11" s="32" t="s">
        <v>43</v>
      </c>
      <c r="I11" s="30">
        <v>16410.17144283</v>
      </c>
      <c r="J11" s="16" t="s">
        <v>43</v>
      </c>
      <c r="K11" s="29">
        <v>1.25</v>
      </c>
      <c r="L11" s="15" t="s">
        <v>43</v>
      </c>
      <c r="M11" s="15">
        <v>0.75</v>
      </c>
      <c r="N11" s="15" t="s">
        <v>43</v>
      </c>
      <c r="O11" s="38">
        <v>0.325773755</v>
      </c>
      <c r="P11" s="15" t="s">
        <v>43</v>
      </c>
      <c r="Q11" s="28">
        <v>0.69117500000000009</v>
      </c>
      <c r="R11" s="15" t="s">
        <v>43</v>
      </c>
      <c r="S11" s="29">
        <v>62.734999999999999</v>
      </c>
      <c r="T11" s="15" t="s">
        <v>43</v>
      </c>
      <c r="U11" s="29">
        <v>5.8849999999999998</v>
      </c>
      <c r="V11" s="9" t="s">
        <v>43</v>
      </c>
      <c r="W11" s="29">
        <v>14.26</v>
      </c>
      <c r="X11" s="17" t="s">
        <v>43</v>
      </c>
      <c r="Y11" s="29">
        <v>10.755000000000001</v>
      </c>
      <c r="Z11" s="17" t="s">
        <v>43</v>
      </c>
      <c r="AA11" s="29">
        <v>55.75</v>
      </c>
      <c r="AB11" s="17" t="s">
        <v>43</v>
      </c>
      <c r="AC11" s="29">
        <v>53.19</v>
      </c>
      <c r="AD11" s="15" t="s">
        <v>22</v>
      </c>
      <c r="AE11" s="29">
        <v>25.252500000000001</v>
      </c>
      <c r="AF11" s="17" t="s">
        <v>43</v>
      </c>
      <c r="AG11" s="46" t="str">
        <f t="shared" si="0"/>
        <v xml:space="preserve"> </v>
      </c>
    </row>
    <row r="12" spans="1:33" x14ac:dyDescent="0.2">
      <c r="A12" t="s">
        <v>44</v>
      </c>
      <c r="B12" t="s">
        <v>24</v>
      </c>
      <c r="C12" s="30">
        <v>5220.0780659620004</v>
      </c>
      <c r="D12" s="15" t="s">
        <v>43</v>
      </c>
      <c r="E12" s="29">
        <v>7.4572543800000002</v>
      </c>
      <c r="F12" s="32" t="s">
        <v>43</v>
      </c>
      <c r="G12" s="30">
        <v>3213</v>
      </c>
      <c r="H12" s="32" t="s">
        <v>43</v>
      </c>
      <c r="I12" s="30">
        <v>8294.1338500170004</v>
      </c>
      <c r="J12" s="16" t="s">
        <v>43</v>
      </c>
      <c r="K12" s="29">
        <v>1.25</v>
      </c>
      <c r="L12" s="15" t="s">
        <v>43</v>
      </c>
      <c r="M12" s="15">
        <v>1</v>
      </c>
      <c r="N12" s="15" t="s">
        <v>43</v>
      </c>
      <c r="O12" s="38">
        <v>0.29717996499999999</v>
      </c>
      <c r="P12" s="15" t="s">
        <v>43</v>
      </c>
      <c r="Q12" s="28">
        <v>0.69232499999999997</v>
      </c>
      <c r="R12" s="15" t="s">
        <v>43</v>
      </c>
      <c r="S12" s="29">
        <v>63.27</v>
      </c>
      <c r="T12" s="15" t="s">
        <v>43</v>
      </c>
      <c r="U12" s="29">
        <v>6.4550000000000001</v>
      </c>
      <c r="V12" s="15" t="s">
        <v>22</v>
      </c>
      <c r="W12" s="29">
        <v>14.682499999999999</v>
      </c>
      <c r="X12" s="17" t="s">
        <v>43</v>
      </c>
      <c r="Y12" s="29">
        <v>11.2475</v>
      </c>
      <c r="Z12" s="35" t="s">
        <v>43</v>
      </c>
      <c r="AA12" s="29">
        <v>54.212499999999999</v>
      </c>
      <c r="AB12" s="17" t="s">
        <v>43</v>
      </c>
      <c r="AC12" s="29">
        <v>54.39</v>
      </c>
      <c r="AD12" s="15" t="s">
        <v>22</v>
      </c>
      <c r="AE12" s="29">
        <v>24.04</v>
      </c>
      <c r="AF12" s="17" t="s">
        <v>43</v>
      </c>
      <c r="AG12" s="46" t="str">
        <f t="shared" si="0"/>
        <v xml:space="preserve"> </v>
      </c>
    </row>
    <row r="13" spans="1:33" x14ac:dyDescent="0.2">
      <c r="A13" t="s">
        <v>44</v>
      </c>
      <c r="B13" t="s">
        <v>25</v>
      </c>
      <c r="C13" s="30">
        <v>9535.9801710819993</v>
      </c>
      <c r="D13" s="15" t="s">
        <v>43</v>
      </c>
      <c r="E13" s="29">
        <v>13.622828816</v>
      </c>
      <c r="F13" s="32" t="s">
        <v>43</v>
      </c>
      <c r="G13" s="30">
        <v>3279.5</v>
      </c>
      <c r="H13" s="32" t="s">
        <v>43</v>
      </c>
      <c r="I13" s="30">
        <v>15694.378307833</v>
      </c>
      <c r="J13" s="16" t="s">
        <v>43</v>
      </c>
      <c r="K13" s="29">
        <v>1.1875</v>
      </c>
      <c r="L13" s="15" t="s">
        <v>43</v>
      </c>
      <c r="M13" s="15">
        <v>0.5</v>
      </c>
      <c r="N13" s="15" t="s">
        <v>43</v>
      </c>
      <c r="O13" s="38">
        <v>0.34724922000000003</v>
      </c>
      <c r="P13" s="15" t="s">
        <v>22</v>
      </c>
      <c r="Q13" s="28">
        <v>0.70140000000000002</v>
      </c>
      <c r="R13" s="15" t="s">
        <v>43</v>
      </c>
      <c r="S13" s="29">
        <v>64.180000000000007</v>
      </c>
      <c r="T13" s="15" t="s">
        <v>22</v>
      </c>
      <c r="U13" s="29">
        <v>6.04</v>
      </c>
      <c r="V13" s="9" t="s">
        <v>43</v>
      </c>
      <c r="W13" s="29">
        <v>17.907499999999999</v>
      </c>
      <c r="X13" s="17" t="s">
        <v>22</v>
      </c>
      <c r="Y13" s="29">
        <v>9.7974999999999994</v>
      </c>
      <c r="Z13" s="17" t="s">
        <v>43</v>
      </c>
      <c r="AA13" s="29">
        <v>55.197499999999998</v>
      </c>
      <c r="AB13" s="35" t="s">
        <v>43</v>
      </c>
      <c r="AC13" s="29">
        <v>55.244999999999997</v>
      </c>
      <c r="AD13" s="15" t="s">
        <v>22</v>
      </c>
      <c r="AE13" s="29">
        <v>24.04</v>
      </c>
      <c r="AF13" s="17" t="s">
        <v>43</v>
      </c>
      <c r="AG13" s="46" t="str">
        <f t="shared" si="0"/>
        <v>**</v>
      </c>
    </row>
    <row r="14" spans="1:33" x14ac:dyDescent="0.2">
      <c r="A14" t="s">
        <v>44</v>
      </c>
      <c r="B14" t="s">
        <v>49</v>
      </c>
      <c r="C14" s="30">
        <v>10846.171639939999</v>
      </c>
      <c r="D14" s="15" t="s">
        <v>43</v>
      </c>
      <c r="E14" s="29">
        <v>15.494530914</v>
      </c>
      <c r="F14" s="32" t="s">
        <v>43</v>
      </c>
      <c r="G14" s="30">
        <v>3280.75</v>
      </c>
      <c r="H14" s="34" t="s">
        <v>43</v>
      </c>
      <c r="I14" s="30">
        <v>17822.697379863999</v>
      </c>
      <c r="J14" s="16" t="s">
        <v>43</v>
      </c>
      <c r="K14" s="29">
        <v>0.75</v>
      </c>
      <c r="L14" s="15" t="s">
        <v>43</v>
      </c>
      <c r="M14" s="15">
        <v>0.25</v>
      </c>
      <c r="N14" s="15" t="s">
        <v>43</v>
      </c>
      <c r="O14" s="38">
        <v>0.32620022300000001</v>
      </c>
      <c r="P14" s="15" t="s">
        <v>43</v>
      </c>
      <c r="Q14" s="28">
        <v>0.71684999999999999</v>
      </c>
      <c r="R14" s="9" t="s">
        <v>43</v>
      </c>
      <c r="S14" s="29">
        <v>62.362499999999997</v>
      </c>
      <c r="T14" s="9" t="s">
        <v>43</v>
      </c>
      <c r="U14" s="29">
        <v>4.8075000000000001</v>
      </c>
      <c r="V14" s="15" t="s">
        <v>43</v>
      </c>
      <c r="W14" s="29">
        <v>15.397500000000001</v>
      </c>
      <c r="X14" s="17" t="s">
        <v>43</v>
      </c>
      <c r="Y14" s="29">
        <v>13.2525</v>
      </c>
      <c r="Z14" s="17" t="s">
        <v>22</v>
      </c>
      <c r="AA14" s="29">
        <v>50.682499999999997</v>
      </c>
      <c r="AB14" s="17" t="s">
        <v>43</v>
      </c>
      <c r="AC14" s="29">
        <v>45.227499999999999</v>
      </c>
      <c r="AD14" s="15" t="s">
        <v>43</v>
      </c>
      <c r="AE14" s="29">
        <v>26.967500000000001</v>
      </c>
      <c r="AF14" s="17" t="s">
        <v>43</v>
      </c>
      <c r="AG14" s="46" t="str">
        <f t="shared" si="0"/>
        <v>**</v>
      </c>
    </row>
    <row r="15" spans="1:33" x14ac:dyDescent="0.2">
      <c r="A15" t="s">
        <v>44</v>
      </c>
      <c r="B15" t="s">
        <v>50</v>
      </c>
      <c r="C15" s="30">
        <v>10351.537917287</v>
      </c>
      <c r="D15" s="9" t="s">
        <v>43</v>
      </c>
      <c r="E15" s="29">
        <v>14.78791131</v>
      </c>
      <c r="F15" s="34" t="s">
        <v>43</v>
      </c>
      <c r="G15" s="30">
        <v>2993</v>
      </c>
      <c r="H15" s="32" t="s">
        <v>43</v>
      </c>
      <c r="I15" s="30">
        <v>15468.348258825001</v>
      </c>
      <c r="J15" s="15" t="s">
        <v>43</v>
      </c>
      <c r="K15" s="29">
        <v>1.1875</v>
      </c>
      <c r="L15" s="15" t="s">
        <v>43</v>
      </c>
      <c r="M15" s="15">
        <v>0.5</v>
      </c>
      <c r="N15" s="15" t="s">
        <v>43</v>
      </c>
      <c r="O15" s="38">
        <v>0.30035529900000002</v>
      </c>
      <c r="P15" s="15" t="s">
        <v>43</v>
      </c>
      <c r="Q15" s="28">
        <v>0.67247500000000004</v>
      </c>
      <c r="R15" s="15" t="s">
        <v>43</v>
      </c>
      <c r="S15" s="29">
        <v>58.377499999999998</v>
      </c>
      <c r="T15" s="15" t="s">
        <v>43</v>
      </c>
      <c r="U15" s="29">
        <v>4.8849999999999998</v>
      </c>
      <c r="V15" s="15" t="s">
        <v>43</v>
      </c>
      <c r="W15" s="29">
        <v>6.6749999999999998</v>
      </c>
      <c r="X15" s="15" t="s">
        <v>43</v>
      </c>
      <c r="Y15" s="29">
        <v>13.7675</v>
      </c>
      <c r="Z15" s="2" t="s">
        <v>22</v>
      </c>
      <c r="AA15" s="29">
        <v>57.024999999999999</v>
      </c>
      <c r="AB15" s="9" t="s">
        <v>43</v>
      </c>
      <c r="AC15" s="29">
        <v>45.087499999999999</v>
      </c>
      <c r="AD15" s="9" t="s">
        <v>43</v>
      </c>
      <c r="AE15" s="29">
        <v>30.4025</v>
      </c>
      <c r="AF15" s="15" t="s">
        <v>22</v>
      </c>
      <c r="AG15" s="46" t="str">
        <f t="shared" si="0"/>
        <v xml:space="preserve"> </v>
      </c>
    </row>
    <row r="16" spans="1:33" x14ac:dyDescent="0.2">
      <c r="A16" t="s">
        <v>44</v>
      </c>
      <c r="B16" t="s">
        <v>51</v>
      </c>
      <c r="C16" s="30">
        <v>8223.5265388240005</v>
      </c>
      <c r="D16" s="9" t="s">
        <v>43</v>
      </c>
      <c r="E16" s="29">
        <v>11.747895055000001</v>
      </c>
      <c r="F16" s="34" t="s">
        <v>43</v>
      </c>
      <c r="G16" s="30">
        <v>2808.5</v>
      </c>
      <c r="H16" s="32" t="s">
        <v>43</v>
      </c>
      <c r="I16" s="30">
        <v>8625.64478848</v>
      </c>
      <c r="J16" s="8" t="s">
        <v>43</v>
      </c>
      <c r="K16" s="29">
        <v>1.5</v>
      </c>
      <c r="L16" s="15" t="s">
        <v>22</v>
      </c>
      <c r="M16" s="15">
        <v>0.5</v>
      </c>
      <c r="N16" s="15" t="s">
        <v>43</v>
      </c>
      <c r="O16" s="38">
        <v>0.28952649699999999</v>
      </c>
      <c r="P16" s="15" t="s">
        <v>43</v>
      </c>
      <c r="Q16" s="28">
        <v>0.64082499999999998</v>
      </c>
      <c r="R16" s="15" t="s">
        <v>43</v>
      </c>
      <c r="S16" s="29">
        <v>56.287500000000001</v>
      </c>
      <c r="T16" s="15" t="s">
        <v>43</v>
      </c>
      <c r="U16" s="29">
        <v>5.9775</v>
      </c>
      <c r="V16" s="15" t="s">
        <v>43</v>
      </c>
      <c r="W16" s="29">
        <v>4.5925000000000002</v>
      </c>
      <c r="X16" s="17" t="s">
        <v>43</v>
      </c>
      <c r="Y16" s="29">
        <v>12.574999999999999</v>
      </c>
      <c r="Z16" s="35" t="s">
        <v>43</v>
      </c>
      <c r="AA16" s="29">
        <v>61.397500000000001</v>
      </c>
      <c r="AB16" s="35" t="s">
        <v>22</v>
      </c>
      <c r="AC16" s="29">
        <v>47.034999999999997</v>
      </c>
      <c r="AD16" s="9" t="s">
        <v>43</v>
      </c>
      <c r="AE16" s="29">
        <v>31.797499999999999</v>
      </c>
      <c r="AF16" s="35" t="s">
        <v>22</v>
      </c>
      <c r="AG16" s="46" t="str">
        <f t="shared" si="0"/>
        <v xml:space="preserve"> </v>
      </c>
    </row>
    <row r="17" spans="1:34" s="6" customFormat="1" x14ac:dyDescent="0.2">
      <c r="A17" t="s">
        <v>45</v>
      </c>
      <c r="B17" t="s">
        <v>52</v>
      </c>
      <c r="C17" s="30">
        <v>8120.8752038029997</v>
      </c>
      <c r="D17" s="15" t="s">
        <v>43</v>
      </c>
      <c r="E17" s="29">
        <v>11.601250290999999</v>
      </c>
      <c r="F17" s="32" t="s">
        <v>43</v>
      </c>
      <c r="G17" s="30">
        <v>3122.75</v>
      </c>
      <c r="H17" s="32" t="s">
        <v>43</v>
      </c>
      <c r="I17" s="30">
        <v>12687.551729610001</v>
      </c>
      <c r="J17" s="16" t="s">
        <v>43</v>
      </c>
      <c r="K17" s="29">
        <v>1.5</v>
      </c>
      <c r="L17" s="9" t="s">
        <v>22</v>
      </c>
      <c r="M17" s="9">
        <v>1</v>
      </c>
      <c r="N17" s="9" t="s">
        <v>43</v>
      </c>
      <c r="O17" s="38">
        <v>0.35059489100000002</v>
      </c>
      <c r="P17" s="15" t="s">
        <v>22</v>
      </c>
      <c r="Q17" s="28">
        <v>0.69082499999999991</v>
      </c>
      <c r="R17" s="15" t="s">
        <v>43</v>
      </c>
      <c r="S17" s="29">
        <v>60.305</v>
      </c>
      <c r="T17" s="15" t="s">
        <v>43</v>
      </c>
      <c r="U17" s="29">
        <v>5.7225000000000001</v>
      </c>
      <c r="V17" s="15" t="s">
        <v>43</v>
      </c>
      <c r="W17" s="29">
        <v>18.335000000000001</v>
      </c>
      <c r="X17" s="17" t="s">
        <v>22</v>
      </c>
      <c r="Y17" s="29">
        <v>9.8424999999999994</v>
      </c>
      <c r="Z17" s="17" t="s">
        <v>43</v>
      </c>
      <c r="AA17" s="29">
        <v>55.732500000000002</v>
      </c>
      <c r="AB17" s="17" t="s">
        <v>43</v>
      </c>
      <c r="AC17" s="29">
        <v>46.222499999999997</v>
      </c>
      <c r="AD17" s="15" t="s">
        <v>43</v>
      </c>
      <c r="AE17" s="29">
        <v>29.147500000000001</v>
      </c>
      <c r="AF17" s="35" t="s">
        <v>22</v>
      </c>
      <c r="AG17" s="46" t="str">
        <f t="shared" si="0"/>
        <v xml:space="preserve"> </v>
      </c>
      <c r="AH17" s="2"/>
    </row>
    <row r="18" spans="1:34" x14ac:dyDescent="0.2">
      <c r="A18" t="s">
        <v>45</v>
      </c>
      <c r="B18" t="s">
        <v>53</v>
      </c>
      <c r="C18" s="30">
        <v>9309.2737657990001</v>
      </c>
      <c r="D18" s="2" t="s">
        <v>43</v>
      </c>
      <c r="E18" s="29">
        <v>13.298962523</v>
      </c>
      <c r="F18" t="s">
        <v>43</v>
      </c>
      <c r="G18" s="30">
        <v>3208.5</v>
      </c>
      <c r="H18" s="34" t="s">
        <v>43</v>
      </c>
      <c r="I18" s="30">
        <v>15018.904176477999</v>
      </c>
      <c r="J18" s="2" t="s">
        <v>43</v>
      </c>
      <c r="K18" s="29">
        <v>1.125</v>
      </c>
      <c r="L18" s="2" t="s">
        <v>43</v>
      </c>
      <c r="M18" s="2">
        <v>0.5</v>
      </c>
      <c r="N18" s="2" t="s">
        <v>43</v>
      </c>
      <c r="O18" s="38">
        <v>0.32728027700000001</v>
      </c>
      <c r="P18" s="2" t="s">
        <v>43</v>
      </c>
      <c r="Q18" s="28">
        <v>0.69342499999999996</v>
      </c>
      <c r="R18" s="2" t="s">
        <v>43</v>
      </c>
      <c r="S18" s="29">
        <v>62.94</v>
      </c>
      <c r="T18" s="2" t="s">
        <v>43</v>
      </c>
      <c r="U18" s="29">
        <v>6.0575000000000001</v>
      </c>
      <c r="V18" s="2" t="s">
        <v>43</v>
      </c>
      <c r="W18" s="29">
        <v>14.66</v>
      </c>
      <c r="X18" s="2" t="s">
        <v>43</v>
      </c>
      <c r="Y18" s="29">
        <v>10.6425</v>
      </c>
      <c r="Z18" s="2" t="s">
        <v>43</v>
      </c>
      <c r="AA18" s="29">
        <v>55.17</v>
      </c>
      <c r="AB18" s="2" t="s">
        <v>43</v>
      </c>
      <c r="AC18" s="29">
        <v>53.157499999999999</v>
      </c>
      <c r="AD18" s="2" t="s">
        <v>22</v>
      </c>
      <c r="AE18" s="29">
        <v>24.975000000000001</v>
      </c>
      <c r="AF18" s="2" t="s">
        <v>43</v>
      </c>
      <c r="AG18" s="46" t="str">
        <f t="shared" si="0"/>
        <v xml:space="preserve"> </v>
      </c>
    </row>
    <row r="19" spans="1:34" x14ac:dyDescent="0.2">
      <c r="A19" t="s">
        <v>45</v>
      </c>
      <c r="B19" t="s">
        <v>54</v>
      </c>
      <c r="C19" s="30">
        <v>7879.5665731489999</v>
      </c>
      <c r="D19" s="2" t="s">
        <v>43</v>
      </c>
      <c r="E19" s="29">
        <v>11.256523676</v>
      </c>
      <c r="F19" t="s">
        <v>43</v>
      </c>
      <c r="G19" s="30">
        <v>3448.5</v>
      </c>
      <c r="H19" t="s">
        <v>22</v>
      </c>
      <c r="I19" s="30">
        <v>13666.852270474999</v>
      </c>
      <c r="J19" s="2" t="s">
        <v>43</v>
      </c>
      <c r="K19" s="29">
        <v>1.5</v>
      </c>
      <c r="L19" s="2" t="s">
        <v>22</v>
      </c>
      <c r="M19" s="2">
        <v>0.75</v>
      </c>
      <c r="N19" s="2" t="s">
        <v>43</v>
      </c>
      <c r="O19" s="38">
        <v>0.34998203900000002</v>
      </c>
      <c r="P19" s="2" t="s">
        <v>22</v>
      </c>
      <c r="Q19" s="28">
        <v>0.73357499999999998</v>
      </c>
      <c r="R19" s="2" t="s">
        <v>22</v>
      </c>
      <c r="S19" s="29">
        <v>65.635000000000005</v>
      </c>
      <c r="T19" s="2" t="s">
        <v>22</v>
      </c>
      <c r="U19" s="29">
        <v>6.2649999999999997</v>
      </c>
      <c r="V19" s="2" t="s">
        <v>43</v>
      </c>
      <c r="W19" s="29">
        <v>19.055</v>
      </c>
      <c r="X19" s="2" t="s">
        <v>22</v>
      </c>
      <c r="Y19" s="29">
        <v>13.1975</v>
      </c>
      <c r="Z19" s="2" t="s">
        <v>22</v>
      </c>
      <c r="AA19" s="29">
        <v>47.942500000000003</v>
      </c>
      <c r="AB19" s="2" t="s">
        <v>43</v>
      </c>
      <c r="AC19" s="29">
        <v>51.1325</v>
      </c>
      <c r="AD19" s="2" t="s">
        <v>43</v>
      </c>
      <c r="AE19" s="29">
        <v>22.7775</v>
      </c>
      <c r="AF19" s="2" t="s">
        <v>43</v>
      </c>
      <c r="AG19" s="46" t="str">
        <f t="shared" si="0"/>
        <v xml:space="preserve"> </v>
      </c>
    </row>
    <row r="20" spans="1:34" ht="16" thickBot="1" x14ac:dyDescent="0.25">
      <c r="A20" t="s">
        <v>45</v>
      </c>
      <c r="B20" t="s">
        <v>55</v>
      </c>
      <c r="C20" s="30">
        <v>12477.364126390999</v>
      </c>
      <c r="D20" s="2" t="s">
        <v>22</v>
      </c>
      <c r="E20" s="29">
        <v>17.824805895000001</v>
      </c>
      <c r="F20" t="s">
        <v>22</v>
      </c>
      <c r="G20" s="30">
        <v>3214.25</v>
      </c>
      <c r="H20" t="s">
        <v>43</v>
      </c>
      <c r="I20" s="30">
        <v>20145.340272612</v>
      </c>
      <c r="J20" s="2" t="s">
        <v>22</v>
      </c>
      <c r="K20" s="29">
        <v>0.875</v>
      </c>
      <c r="L20" s="2" t="s">
        <v>43</v>
      </c>
      <c r="M20" s="2">
        <v>0.5</v>
      </c>
      <c r="N20" s="2" t="s">
        <v>43</v>
      </c>
      <c r="O20" s="38">
        <v>0.29449099699999998</v>
      </c>
      <c r="P20" s="2" t="s">
        <v>43</v>
      </c>
      <c r="Q20" s="28">
        <v>0.70550000000000002</v>
      </c>
      <c r="R20" s="2" t="s">
        <v>43</v>
      </c>
      <c r="S20" s="29">
        <v>61.532499999999999</v>
      </c>
      <c r="T20" s="2" t="s">
        <v>43</v>
      </c>
      <c r="U20" s="29">
        <v>5.0824999999999996</v>
      </c>
      <c r="V20" s="2" t="s">
        <v>43</v>
      </c>
      <c r="W20" s="29">
        <v>11.7075</v>
      </c>
      <c r="X20" s="2" t="s">
        <v>43</v>
      </c>
      <c r="Y20" s="29">
        <v>13.805</v>
      </c>
      <c r="Z20" s="2" t="s">
        <v>22</v>
      </c>
      <c r="AA20" s="29">
        <v>52.877499999999998</v>
      </c>
      <c r="AB20" s="2" t="s">
        <v>43</v>
      </c>
      <c r="AC20" s="29">
        <v>45.865000000000002</v>
      </c>
      <c r="AD20" s="2" t="s">
        <v>43</v>
      </c>
      <c r="AE20" s="29">
        <v>27.782499999999999</v>
      </c>
      <c r="AF20" s="2" t="s">
        <v>43</v>
      </c>
      <c r="AG20" s="46" t="str">
        <f t="shared" si="0"/>
        <v>**</v>
      </c>
    </row>
    <row r="21" spans="1:34" x14ac:dyDescent="0.2">
      <c r="A21" s="13" t="s">
        <v>26</v>
      </c>
      <c r="B21" s="13" t="s">
        <v>26</v>
      </c>
      <c r="C21" s="31">
        <v>9403.3320943319995</v>
      </c>
      <c r="D21" s="33" t="s">
        <v>43</v>
      </c>
      <c r="E21" s="41">
        <v>13.433331562999999</v>
      </c>
      <c r="F21" s="33" t="s">
        <v>43</v>
      </c>
      <c r="G21" s="31">
        <v>3194</v>
      </c>
      <c r="H21" s="33" t="s">
        <v>43</v>
      </c>
      <c r="I21" s="31">
        <v>14827.413026722001</v>
      </c>
      <c r="J21" s="18" t="s">
        <v>43</v>
      </c>
      <c r="K21" s="20">
        <v>1.173076923</v>
      </c>
      <c r="L21" s="19" t="s">
        <v>43</v>
      </c>
      <c r="M21" s="20">
        <v>0.57692307700000001</v>
      </c>
      <c r="N21" s="19" t="s">
        <v>43</v>
      </c>
      <c r="O21" s="39">
        <v>0.31942369900000001</v>
      </c>
      <c r="P21" s="19" t="s">
        <v>43</v>
      </c>
      <c r="Q21" s="21">
        <v>0.69622307692000007</v>
      </c>
      <c r="R21" s="19" t="s">
        <v>43</v>
      </c>
      <c r="S21" s="22">
        <v>62.032115384999997</v>
      </c>
      <c r="T21" s="19" t="s">
        <v>43</v>
      </c>
      <c r="U21" s="20">
        <v>5.716346154</v>
      </c>
      <c r="V21" s="19" t="s">
        <v>43</v>
      </c>
      <c r="W21" s="20">
        <v>13.92</v>
      </c>
      <c r="X21" s="20" t="s">
        <v>43</v>
      </c>
      <c r="Y21" s="20">
        <v>11.945</v>
      </c>
      <c r="Z21" s="20" t="s">
        <v>43</v>
      </c>
      <c r="AA21" s="20">
        <v>54.393461537999997</v>
      </c>
      <c r="AB21" s="20" t="s">
        <v>43</v>
      </c>
      <c r="AC21" s="20">
        <v>49.886346154000002</v>
      </c>
      <c r="AD21" s="19" t="s">
        <v>43</v>
      </c>
      <c r="AE21" s="20">
        <v>26.493461537999998</v>
      </c>
      <c r="AF21" s="20" t="s">
        <v>43</v>
      </c>
      <c r="AG21" s="41"/>
    </row>
    <row r="22" spans="1:34" ht="16" thickBot="1" x14ac:dyDescent="0.25">
      <c r="A22" s="14" t="s">
        <v>27</v>
      </c>
      <c r="B22" s="14" t="s">
        <v>27</v>
      </c>
      <c r="C22" s="37">
        <v>918.71989357500001</v>
      </c>
      <c r="D22" s="36" t="s">
        <v>43</v>
      </c>
      <c r="E22" s="42">
        <v>1.3124569909999999</v>
      </c>
      <c r="F22" s="36" t="s">
        <v>43</v>
      </c>
      <c r="G22" s="23">
        <v>74.015460962999995</v>
      </c>
      <c r="H22" s="24" t="s">
        <v>43</v>
      </c>
      <c r="I22" s="23">
        <v>1603.1076236480001</v>
      </c>
      <c r="J22" s="23" t="s">
        <v>43</v>
      </c>
      <c r="K22" s="25">
        <v>0.137222914</v>
      </c>
      <c r="L22" s="24" t="s">
        <v>43</v>
      </c>
      <c r="M22" s="25">
        <v>0.24019223100000001</v>
      </c>
      <c r="N22" s="24" t="s">
        <v>43</v>
      </c>
      <c r="O22" s="40">
        <v>9.7342999999999996E-3</v>
      </c>
      <c r="P22" s="24" t="s">
        <v>43</v>
      </c>
      <c r="Q22" s="26">
        <v>1.185654639E-2</v>
      </c>
      <c r="R22" s="24" t="s">
        <v>43</v>
      </c>
      <c r="S22" s="27">
        <v>0.94331750599999997</v>
      </c>
      <c r="T22" s="24" t="s">
        <v>43</v>
      </c>
      <c r="U22" s="25">
        <v>0.373075618</v>
      </c>
      <c r="V22" s="24" t="s">
        <v>43</v>
      </c>
      <c r="W22" s="25">
        <v>1.8573589779999999</v>
      </c>
      <c r="X22" s="25" t="s">
        <v>43</v>
      </c>
      <c r="Y22" s="25">
        <v>0.53112272199999999</v>
      </c>
      <c r="Z22" s="25" t="s">
        <v>43</v>
      </c>
      <c r="AA22" s="25">
        <v>1.9407499210000001</v>
      </c>
      <c r="AB22" s="25" t="s">
        <v>43</v>
      </c>
      <c r="AC22" s="25">
        <v>1.3408393489999999</v>
      </c>
      <c r="AD22" s="24" t="s">
        <v>43</v>
      </c>
      <c r="AE22" s="25">
        <v>0.75962393699999997</v>
      </c>
      <c r="AF22" s="25" t="s">
        <v>43</v>
      </c>
      <c r="AG22" s="42"/>
    </row>
    <row r="23" spans="1:34" x14ac:dyDescent="0.2">
      <c r="A23" s="10" t="s">
        <v>28</v>
      </c>
      <c r="AG23"/>
    </row>
    <row r="24" spans="1:34" x14ac:dyDescent="0.2">
      <c r="A24" s="10" t="s">
        <v>63</v>
      </c>
    </row>
    <row r="25" spans="1:34" x14ac:dyDescent="0.2">
      <c r="A25" s="10" t="s">
        <v>42</v>
      </c>
    </row>
    <row r="26" spans="1:34" x14ac:dyDescent="0.2">
      <c r="A26" s="11" t="s">
        <v>29</v>
      </c>
    </row>
    <row r="27" spans="1:34" x14ac:dyDescent="0.2">
      <c r="A27" s="10" t="s">
        <v>30</v>
      </c>
    </row>
    <row r="28" spans="1:34" ht="15.75" customHeight="1" x14ac:dyDescent="0.2">
      <c r="A28" s="12" t="s">
        <v>31</v>
      </c>
    </row>
    <row r="29" spans="1:34" x14ac:dyDescent="0.2">
      <c r="A29" s="10" t="s">
        <v>64</v>
      </c>
    </row>
    <row r="30" spans="1:34" x14ac:dyDescent="0.2">
      <c r="A30" s="10" t="s">
        <v>65</v>
      </c>
    </row>
    <row r="31" spans="1:34" ht="15.75" customHeight="1" x14ac:dyDescent="0.2">
      <c r="A31" s="10"/>
    </row>
    <row r="32" spans="1:34" x14ac:dyDescent="0.2">
      <c r="A32" s="11" t="s">
        <v>32</v>
      </c>
    </row>
    <row r="33" spans="1:1" x14ac:dyDescent="0.2">
      <c r="A33" s="10" t="s">
        <v>33</v>
      </c>
    </row>
    <row r="34" spans="1:1" x14ac:dyDescent="0.2">
      <c r="A34" s="10"/>
    </row>
    <row r="35" spans="1:1" x14ac:dyDescent="0.2">
      <c r="A35" s="11" t="s">
        <v>34</v>
      </c>
    </row>
    <row r="36" spans="1:1" x14ac:dyDescent="0.2">
      <c r="A36" s="10" t="s">
        <v>35</v>
      </c>
    </row>
    <row r="37" spans="1:1" x14ac:dyDescent="0.2">
      <c r="A37" s="44" t="s">
        <v>66</v>
      </c>
    </row>
    <row r="38" spans="1:1" x14ac:dyDescent="0.2">
      <c r="A38" s="44" t="s">
        <v>59</v>
      </c>
    </row>
    <row r="39" spans="1:1" x14ac:dyDescent="0.2">
      <c r="A39" s="10" t="s">
        <v>36</v>
      </c>
    </row>
    <row r="40" spans="1:1" x14ac:dyDescent="0.2">
      <c r="A40" s="10" t="s">
        <v>41</v>
      </c>
    </row>
    <row r="41" spans="1:1" x14ac:dyDescent="0.2">
      <c r="A41" s="10" t="s">
        <v>37</v>
      </c>
    </row>
    <row r="42" spans="1:1" x14ac:dyDescent="0.2">
      <c r="A42" s="10" t="s">
        <v>58</v>
      </c>
    </row>
    <row r="43" spans="1:1" x14ac:dyDescent="0.2">
      <c r="A43" s="10"/>
    </row>
    <row r="44" spans="1:1" x14ac:dyDescent="0.2">
      <c r="A44" s="11" t="s">
        <v>38</v>
      </c>
    </row>
    <row r="45" spans="1:1" x14ac:dyDescent="0.2">
      <c r="A45" s="10" t="s">
        <v>39</v>
      </c>
    </row>
    <row r="46" spans="1:1" x14ac:dyDescent="0.2">
      <c r="A46" s="10"/>
    </row>
  </sheetData>
  <mergeCells count="23">
    <mergeCell ref="C6:D6"/>
    <mergeCell ref="E6:F6"/>
    <mergeCell ref="G6:H6"/>
    <mergeCell ref="I6:J6"/>
    <mergeCell ref="K6:L6"/>
    <mergeCell ref="AC7:AF7"/>
    <mergeCell ref="S7:AB7"/>
    <mergeCell ref="AA6:AB6"/>
    <mergeCell ref="AC6:AD6"/>
    <mergeCell ref="AE6:AF6"/>
    <mergeCell ref="W6:X6"/>
    <mergeCell ref="Y6:Z6"/>
    <mergeCell ref="C7:D7"/>
    <mergeCell ref="E7:F7"/>
    <mergeCell ref="G7:H7"/>
    <mergeCell ref="I7:J7"/>
    <mergeCell ref="K7:L7"/>
    <mergeCell ref="O7:P7"/>
    <mergeCell ref="Q6:R6"/>
    <mergeCell ref="S6:T6"/>
    <mergeCell ref="U6:V6"/>
    <mergeCell ref="O6:P6"/>
    <mergeCell ref="Q7:R7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318d016-a0a7-46b5-a347-93576654e345" xsi:nil="true"/>
    <lcf76f155ced4ddcb4097134ff3c332f xmlns="d0e4b5b6-5509-4c76-bf1d-2a496b20a10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38B8E-0557-4F91-9695-43F703A2E01C}">
  <ds:schemaRefs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d318d016-a0a7-46b5-a347-93576654e345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d0e4b5b6-5509-4c76-bf1d-2a496b20a109"/>
  </ds:schemaRefs>
</ds:datastoreItem>
</file>

<file path=customXml/itemProps2.xml><?xml version="1.0" encoding="utf-8"?>
<ds:datastoreItem xmlns:ds="http://schemas.openxmlformats.org/officeDocument/2006/customXml" ds:itemID="{92D29ACB-81E2-4291-B724-1A73BF72DA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e4b5b6-5509-4c76-bf1d-2a496b20a109"/>
    <ds:schemaRef ds:uri="d318d016-a0a7-46b5-a347-93576654e3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89474A-034A-4233-8EEE-3EC4ED351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Summer Forage Soghum</vt:lpstr>
      <vt:lpstr>'2022 Summer Forage Soghum'!Complete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Wallau, Marcelo</dc:creator>
  <cp:keywords/>
  <dc:description/>
  <cp:lastModifiedBy>Kuhn,Ashley M</cp:lastModifiedBy>
  <cp:revision/>
  <dcterms:created xsi:type="dcterms:W3CDTF">2021-01-25T19:18:42Z</dcterms:created>
  <dcterms:modified xsi:type="dcterms:W3CDTF">2024-01-16T19:04:38Z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0x010100DF0678E1D75DD9489A06974E86EAD776</vt:lpwstr>
  </property>
  <property fmtid="{D5CDD505-2E9C-101B-9397-08002B2CF9AE}" pid="3" name="MediaServiceImageTags">
    <vt:lpwstr/>
  </property>
</Properties>
</file>