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hleykuhn/Desktop/"/>
    </mc:Choice>
  </mc:AlternateContent>
  <xr:revisionPtr revIDLastSave="0" documentId="8_{93429A3D-6CF5-F44C-BD4A-C29F1EAD35EB}" xr6:coauthVersionLast="47" xr6:coauthVersionMax="47" xr10:uidLastSave="{00000000-0000-0000-0000-000000000000}"/>
  <bookViews>
    <workbookView xWindow="0" yWindow="500" windowWidth="38400" windowHeight="19460" xr2:uid="{00000000-000D-0000-FFFF-FFFF00000000}"/>
  </bookViews>
  <sheets>
    <sheet name="2024 Spring Forage Sorghum" sheetId="1" r:id="rId1"/>
  </sheets>
  <definedNames>
    <definedName name="Complete">'2024 Spring Forage Sorghum'!$A$32:$Z$33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" i="1" l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8" i="1"/>
</calcChain>
</file>

<file path=xl/sharedStrings.xml><?xml version="1.0" encoding="utf-8"?>
<sst xmlns="http://schemas.openxmlformats.org/spreadsheetml/2006/main" count="467" uniqueCount="89">
  <si>
    <t>University of Florida/Institute of Food and Agricultural Sciences</t>
  </si>
  <si>
    <t>Company</t>
  </si>
  <si>
    <t>Hybrid</t>
  </si>
  <si>
    <t xml:space="preserve">Total Production </t>
  </si>
  <si>
    <t xml:space="preserve">Milk production per ton </t>
  </si>
  <si>
    <t xml:space="preserve">Milk production per acre </t>
  </si>
  <si>
    <t>TDN</t>
  </si>
  <si>
    <t>CP</t>
  </si>
  <si>
    <t>WSC</t>
  </si>
  <si>
    <t>ADF</t>
  </si>
  <si>
    <t>aNDF</t>
  </si>
  <si>
    <t>NDFD30</t>
  </si>
  <si>
    <t>lb DM/A</t>
  </si>
  <si>
    <t>Ton silage /A</t>
  </si>
  <si>
    <t>lb milk/ton silage</t>
  </si>
  <si>
    <t>lb milk/A</t>
  </si>
  <si>
    <t/>
  </si>
  <si>
    <t>*</t>
  </si>
  <si>
    <t>Pioneer</t>
  </si>
  <si>
    <t>Mean</t>
  </si>
  <si>
    <t xml:space="preserve">Parameters: </t>
  </si>
  <si>
    <t>Disclosure</t>
  </si>
  <si>
    <t>This hybrid test is conducted independently by UF/IFAS faculty and is open for all seed companies to enter hybrids for the test.</t>
  </si>
  <si>
    <t xml:space="preserve">Management information </t>
  </si>
  <si>
    <t>Trial was conducted at the Plant Science Research and Education Unit, in Citra, FL</t>
  </si>
  <si>
    <t>Contact</t>
  </si>
  <si>
    <t>Marcelo Wallau, Diwakar Vyas and Maria Elena Mailhos</t>
  </si>
  <si>
    <t>Centurion 2.0</t>
  </si>
  <si>
    <t>Dyna-Gro Seed</t>
  </si>
  <si>
    <t>F71FS72 BMR</t>
  </si>
  <si>
    <t>F72FS05</t>
  </si>
  <si>
    <t>F72FS25 BMR</t>
  </si>
  <si>
    <t>F74FS23 BMR</t>
  </si>
  <si>
    <t>F74FS72 BMR</t>
  </si>
  <si>
    <t>F75FS13</t>
  </si>
  <si>
    <t>SUPER SILE 20</t>
  </si>
  <si>
    <t>SUPER SILE 30</t>
  </si>
  <si>
    <t>859F</t>
  </si>
  <si>
    <t>Sorghum Partners</t>
  </si>
  <si>
    <t>SP2606 BMR</t>
  </si>
  <si>
    <t>SP2707 DT</t>
  </si>
  <si>
    <t>SS304</t>
  </si>
  <si>
    <t>%</t>
  </si>
  <si>
    <t>DM at harvest</t>
  </si>
  <si>
    <t>----------------- % NDF -----------------</t>
  </si>
  <si>
    <t>Lodging score</t>
  </si>
  <si>
    <r>
      <t>NE</t>
    </r>
    <r>
      <rPr>
        <b/>
        <vertAlign val="subscript"/>
        <sz val="12"/>
        <color theme="1"/>
        <rFont val="Arial Nova"/>
      </rPr>
      <t>l</t>
    </r>
  </si>
  <si>
    <r>
      <t>Top performing (chart)</t>
    </r>
    <r>
      <rPr>
        <b/>
        <vertAlign val="superscript"/>
        <sz val="12"/>
        <color theme="1"/>
        <rFont val="Arial Nova"/>
      </rPr>
      <t>§</t>
    </r>
  </si>
  <si>
    <r>
      <t xml:space="preserve">For more information, contact </t>
    </r>
    <r>
      <rPr>
        <u/>
        <sz val="12"/>
        <color theme="1"/>
        <rFont val="Arial Nova"/>
      </rPr>
      <t>forages@ifas.ufl.edu</t>
    </r>
  </si>
  <si>
    <t xml:space="preserve"> ---------------------------------------------- % DM --------------------------------------------------</t>
  </si>
  <si>
    <t>Advanta</t>
  </si>
  <si>
    <t>Supra Ag</t>
  </si>
  <si>
    <t>ADVF8322</t>
  </si>
  <si>
    <t>ADVF8484</t>
  </si>
  <si>
    <t>ADVX F193</t>
  </si>
  <si>
    <t>3691 2.0</t>
  </si>
  <si>
    <t>1141 FS</t>
  </si>
  <si>
    <t>1241 FS BMR BD</t>
  </si>
  <si>
    <t>SS405</t>
  </si>
  <si>
    <t>SX</t>
  </si>
  <si>
    <t>Sweet Sorghum</t>
  </si>
  <si>
    <t>ADVF7232</t>
  </si>
  <si>
    <t>Coffey Forage Seed</t>
  </si>
  <si>
    <t>Greenpoint Ag</t>
  </si>
  <si>
    <t>Millet</t>
  </si>
  <si>
    <t>dNDF30</t>
  </si>
  <si>
    <t>ADF, acid detergent fiber (% DM); aNDF, amylase-corrected neutral detergent fiber (% DM);  NDFD30, NDF digestibility (as % of NDF) at 30 h in rumen, dNDF30, digestible NDF, digestibility (as % of NDF) at 30 h in rumen.</t>
  </si>
  <si>
    <t>Planting date May 10, 2024.</t>
  </si>
  <si>
    <t>Planting rate was 70,000 seeds/Acre, 30-inch rows.</t>
  </si>
  <si>
    <t>Results from the 2024 Spring Forage Sorghum hybrid test</t>
  </si>
  <si>
    <t>Mcal/lb DM</t>
  </si>
  <si>
    <t>Harvests occurred between July 30th and August 23rd, 2024 based on maturity.</t>
  </si>
  <si>
    <t>Milk production estimates (lbs of milk/ton of silage and lbs of milk/acre) are based on Milk2024 for corn;</t>
  </si>
  <si>
    <t>(Dieperslot et al, 2024; https://dairy.extension.wisc.edu/articles/milk2024-background-and-guide/) and have not been validated for sorghum;</t>
  </si>
  <si>
    <t xml:space="preserve">Information on all other parameters can be obtained through the NIRS Consortium https://www.nirsconsortium.com/  </t>
  </si>
  <si>
    <t>Numbers are to be used for comparison between hybrids only, and might not be representative of actual animal productivity.</t>
  </si>
  <si>
    <t>§Hybrids marked with "**" are on the top right quadrant of the production chart, with numerically greater biomass production and superior milk production per ton of silage compared to averages.</t>
  </si>
  <si>
    <r>
      <t>Estimated silage production (35% DM)</t>
    </r>
    <r>
      <rPr>
        <b/>
        <vertAlign val="subscript"/>
        <sz val="12"/>
        <color theme="1"/>
        <rFont val="Arial Nova"/>
      </rPr>
      <t>1</t>
    </r>
  </si>
  <si>
    <r>
      <rPr>
        <b/>
        <sz val="8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Standard Error of the mean.</t>
    </r>
  </si>
  <si>
    <r>
      <t>SE</t>
    </r>
    <r>
      <rPr>
        <i/>
        <vertAlign val="subscript"/>
        <sz val="12"/>
        <color theme="1"/>
        <rFont val="Arial Nova"/>
      </rPr>
      <t>2</t>
    </r>
  </si>
  <si>
    <r>
      <t xml:space="preserve">No disease score because of the lack of variation. It was </t>
    </r>
    <r>
      <rPr>
        <i/>
        <sz val="12"/>
        <color theme="1"/>
        <rFont val="Arial Nova"/>
      </rPr>
      <t>1.25</t>
    </r>
    <r>
      <rPr>
        <sz val="12"/>
        <color theme="1"/>
        <rFont val="Arial Nova"/>
      </rPr>
      <t xml:space="preserve"> for all of the hybrids, with </t>
    </r>
    <r>
      <rPr>
        <i/>
        <sz val="12"/>
        <color theme="1"/>
        <rFont val="Arial Nova"/>
      </rPr>
      <t>0 SE</t>
    </r>
    <r>
      <rPr>
        <sz val="12"/>
        <color theme="1"/>
        <rFont val="Arial Nova"/>
      </rPr>
      <t xml:space="preserve"> and </t>
    </r>
    <r>
      <rPr>
        <i/>
        <sz val="12"/>
        <color theme="1"/>
        <rFont val="Arial Nova"/>
      </rPr>
      <t>1.25</t>
    </r>
    <r>
      <rPr>
        <sz val="12"/>
        <color theme="1"/>
        <rFont val="Arial Nova"/>
      </rPr>
      <t xml:space="preserve"> average (non significant). </t>
    </r>
  </si>
  <si>
    <t>Lodging score: 0 = no lodging 1 = mostly lodged (&gt;75% fallen).</t>
  </si>
  <si>
    <r>
      <t xml:space="preserve">* For all tables, indicates hybrids that performed better than the average of all hybrids, according to F-test at </t>
    </r>
    <r>
      <rPr>
        <i/>
        <sz val="12"/>
        <color theme="1"/>
        <rFont val="Arial Nova"/>
      </rPr>
      <t>P&lt;0.05</t>
    </r>
    <r>
      <rPr>
        <sz val="12"/>
        <color theme="1"/>
        <rFont val="Arial Nova"/>
      </rPr>
      <t xml:space="preserve">; n.s. means no statistical difference between hybrids. All mean reported are least square means. </t>
    </r>
  </si>
  <si>
    <t>Analysis of means (ANOM) is a graphical and statistical method for simultaneously comparing k treatment means with their overall mean at a specified significance level.</t>
  </si>
  <si>
    <r>
      <rPr>
        <vertAlign val="subscript"/>
        <sz val="12"/>
        <color theme="1"/>
        <rFont val="Arial Nova"/>
      </rPr>
      <t xml:space="preserve">1 </t>
    </r>
    <r>
      <rPr>
        <sz val="12"/>
        <color theme="1"/>
        <rFont val="Arial Nova"/>
      </rPr>
      <t>Estimated fresh silage production (at 35% DM).</t>
    </r>
  </si>
  <si>
    <r>
      <t>DM, dry matter (%); NEl, net energy for lactation (Mcal/lb DM), TDN, total digestible n</t>
    </r>
    <r>
      <rPr>
        <sz val="12"/>
        <rFont val="Arial Nova"/>
      </rPr>
      <t>utrients (% DM); CP, crude protein (% DM); WSC, water soluble carbohydrat</t>
    </r>
    <r>
      <rPr>
        <sz val="12"/>
        <color theme="1"/>
        <rFont val="Arial Nova"/>
      </rPr>
      <t>es (% DM);</t>
    </r>
  </si>
  <si>
    <t>Fertilizer Appication LBS/Acre -N 270; P 56; K 211; divided in pre-incorporated, starter and 4 other applications.</t>
  </si>
  <si>
    <t>Pesticide application - Counter at planting, with Atrazine and Dual; Tebustar, Headline at 30-inch plant height, and Headline Amp at tasseling; Insecticide as needed (Mustang Maxx).</t>
  </si>
  <si>
    <t>Trial was irrigated as needed.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</si>
</sst>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Arial Nova"/>
      <family val="2"/>
    </font>
    <font>
      <b/>
      <sz val="20"/>
      <color theme="1"/>
      <name val="Arial Nova"/>
      <family val="2"/>
    </font>
    <font>
      <sz val="11"/>
      <color rgb="FF000000"/>
      <name val="Calibri"/>
      <family val="2"/>
      <scheme val="minor"/>
    </font>
    <font>
      <sz val="12"/>
      <color theme="1"/>
      <name val="Arial Nova"/>
    </font>
    <font>
      <i/>
      <sz val="12"/>
      <color theme="1"/>
      <name val="Arial Nova"/>
    </font>
    <font>
      <b/>
      <sz val="12"/>
      <color theme="1"/>
      <name val="Arial Nova"/>
    </font>
    <font>
      <b/>
      <vertAlign val="subscript"/>
      <sz val="12"/>
      <color theme="1"/>
      <name val="Arial Nova"/>
    </font>
    <font>
      <b/>
      <vertAlign val="superscript"/>
      <sz val="12"/>
      <color theme="1"/>
      <name val="Arial Nova"/>
    </font>
    <font>
      <sz val="12"/>
      <color rgb="FF000000"/>
      <name val="Arial Nova"/>
    </font>
    <font>
      <u/>
      <sz val="12"/>
      <color theme="1"/>
      <name val="Arial Nova"/>
    </font>
    <font>
      <b/>
      <sz val="12"/>
      <color rgb="FF000000"/>
      <name val="Arial Nova"/>
    </font>
    <font>
      <sz val="12"/>
      <name val="Arial Nova"/>
    </font>
    <font>
      <sz val="12"/>
      <color theme="1"/>
      <name val="Arial"/>
      <family val="2"/>
    </font>
    <font>
      <sz val="12"/>
      <name val="Arial"/>
      <family val="2"/>
    </font>
    <font>
      <vertAlign val="subscript"/>
      <sz val="12"/>
      <color theme="1"/>
      <name val="Arial Nova"/>
    </font>
    <font>
      <b/>
      <sz val="8"/>
      <color theme="1"/>
      <name val="Arial"/>
      <family val="2"/>
    </font>
    <font>
      <i/>
      <vertAlign val="subscript"/>
      <sz val="12"/>
      <color theme="1"/>
      <name val="Arial Nov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5" fillId="2" borderId="0" xfId="0" applyFont="1" applyFill="1"/>
    <xf numFmtId="0" fontId="0" fillId="2" borderId="0" xfId="0" applyFill="1"/>
    <xf numFmtId="0" fontId="4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7" fillId="2" borderId="0" xfId="0" applyFont="1" applyFill="1"/>
    <xf numFmtId="0" fontId="9" fillId="2" borderId="0" xfId="0" applyFont="1" applyFill="1"/>
    <xf numFmtId="164" fontId="7" fillId="2" borderId="0" xfId="0" applyNumberFormat="1" applyFont="1" applyFill="1"/>
    <xf numFmtId="0" fontId="6" fillId="0" borderId="0" xfId="0" applyFont="1"/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3" xfId="0" applyFont="1" applyFill="1" applyBorder="1" applyAlignment="1">
      <alignment horizontal="center" wrapText="1"/>
    </xf>
    <xf numFmtId="165" fontId="7" fillId="2" borderId="0" xfId="2" applyNumberFormat="1" applyFont="1" applyFill="1"/>
    <xf numFmtId="164" fontId="12" fillId="2" borderId="0" xfId="0" applyNumberFormat="1" applyFont="1" applyFill="1"/>
    <xf numFmtId="1" fontId="7" fillId="2" borderId="0" xfId="0" applyNumberFormat="1" applyFont="1" applyFill="1"/>
    <xf numFmtId="2" fontId="7" fillId="2" borderId="0" xfId="1" applyNumberFormat="1" applyFont="1" applyFill="1"/>
    <xf numFmtId="2" fontId="7" fillId="2" borderId="0" xfId="0" applyNumberFormat="1" applyFont="1" applyFill="1"/>
    <xf numFmtId="0" fontId="9" fillId="2" borderId="0" xfId="0" applyFont="1" applyFill="1" applyAlignment="1">
      <alignment horizontal="center"/>
    </xf>
    <xf numFmtId="0" fontId="9" fillId="2" borderId="2" xfId="0" applyFont="1" applyFill="1" applyBorder="1"/>
    <xf numFmtId="165" fontId="9" fillId="2" borderId="2" xfId="2" applyNumberFormat="1" applyFont="1" applyFill="1" applyBorder="1"/>
    <xf numFmtId="164" fontId="9" fillId="2" borderId="2" xfId="0" applyNumberFormat="1" applyFont="1" applyFill="1" applyBorder="1"/>
    <xf numFmtId="1" fontId="7" fillId="2" borderId="2" xfId="0" applyNumberFormat="1" applyFont="1" applyFill="1" applyBorder="1"/>
    <xf numFmtId="2" fontId="9" fillId="2" borderId="2" xfId="1" applyNumberFormat="1" applyFont="1" applyFill="1" applyBorder="1"/>
    <xf numFmtId="2" fontId="9" fillId="2" borderId="2" xfId="0" applyNumberFormat="1" applyFont="1" applyFill="1" applyBorder="1"/>
    <xf numFmtId="0" fontId="7" fillId="2" borderId="2" xfId="0" applyFont="1" applyFill="1" applyBorder="1"/>
    <xf numFmtId="164" fontId="9" fillId="2" borderId="2" xfId="0" applyNumberFormat="1" applyFont="1" applyFill="1" applyBorder="1" applyAlignment="1">
      <alignment horizontal="center"/>
    </xf>
    <xf numFmtId="0" fontId="8" fillId="2" borderId="1" xfId="0" applyFont="1" applyFill="1" applyBorder="1"/>
    <xf numFmtId="165" fontId="8" fillId="2" borderId="1" xfId="2" applyNumberFormat="1" applyFont="1" applyFill="1" applyBorder="1"/>
    <xf numFmtId="164" fontId="8" fillId="2" borderId="1" xfId="0" applyNumberFormat="1" applyFont="1" applyFill="1" applyBorder="1"/>
    <xf numFmtId="1" fontId="8" fillId="2" borderId="1" xfId="0" applyNumberFormat="1" applyFont="1" applyFill="1" applyBorder="1"/>
    <xf numFmtId="2" fontId="8" fillId="2" borderId="1" xfId="1" applyNumberFormat="1" applyFont="1" applyFill="1" applyBorder="1"/>
    <xf numFmtId="2" fontId="8" fillId="2" borderId="1" xfId="0" applyNumberFormat="1" applyFont="1" applyFill="1" applyBorder="1"/>
    <xf numFmtId="2" fontId="9" fillId="2" borderId="0" xfId="0" applyNumberFormat="1" applyFont="1" applyFill="1"/>
    <xf numFmtId="165" fontId="9" fillId="2" borderId="0" xfId="2" applyNumberFormat="1" applyFont="1" applyFill="1"/>
    <xf numFmtId="164" fontId="14" fillId="2" borderId="0" xfId="0" applyNumberFormat="1" applyFont="1" applyFill="1"/>
    <xf numFmtId="1" fontId="9" fillId="2" borderId="0" xfId="0" applyNumberFormat="1" applyFont="1" applyFill="1"/>
    <xf numFmtId="164" fontId="9" fillId="2" borderId="0" xfId="0" applyNumberFormat="1" applyFont="1" applyFill="1"/>
    <xf numFmtId="2" fontId="9" fillId="2" borderId="0" xfId="1" applyNumberFormat="1" applyFont="1" applyFill="1"/>
    <xf numFmtId="0" fontId="16" fillId="2" borderId="0" xfId="0" quotePrefix="1" applyFont="1" applyFill="1"/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0" fontId="17" fillId="2" borderId="0" xfId="0" applyFont="1" applyFill="1"/>
    <xf numFmtId="165" fontId="8" fillId="2" borderId="0" xfId="2" applyNumberFormat="1" applyFont="1" applyFill="1" applyBorder="1"/>
    <xf numFmtId="164" fontId="8" fillId="2" borderId="0" xfId="0" applyNumberFormat="1" applyFont="1" applyFill="1"/>
    <xf numFmtId="1" fontId="8" fillId="2" borderId="0" xfId="0" applyNumberFormat="1" applyFont="1" applyFill="1"/>
    <xf numFmtId="2" fontId="8" fillId="2" borderId="0" xfId="1" applyNumberFormat="1" applyFont="1" applyFill="1" applyBorder="1"/>
    <xf numFmtId="2" fontId="8" fillId="2" borderId="0" xfId="0" applyNumberFormat="1" applyFont="1" applyFill="1"/>
    <xf numFmtId="0" fontId="8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cap="all" spc="100" normalizeH="0" baseline="0">
                <a:solidFill>
                  <a:schemeClr val="lt1"/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r>
              <a:rPr lang="en-US"/>
              <a:t>Production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cap="all" spc="100" normalizeH="0" baseline="0">
              <a:solidFill>
                <a:schemeClr val="lt1"/>
              </a:solidFill>
              <a:latin typeface="Arial Nova" panose="020B05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483647864819737"/>
          <c:y val="0.1313914798362498"/>
          <c:w val="0.81946255743545104"/>
          <c:h val="0.6998736415248678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22225">
                <a:solidFill>
                  <a:schemeClr val="lt1"/>
                </a:solidFill>
                <a:round/>
              </a:ln>
              <a:effectLst/>
            </c:spPr>
          </c:marker>
          <c:xVal>
            <c:numRef>
              <c:f>'2024 Spring Forage Sorghum'!$C$8:$C$31</c:f>
              <c:numCache>
                <c:formatCode>_(* #,##0_);_(* \(#,##0\);_(* "-"??_);_(@_)</c:formatCode>
                <c:ptCount val="24"/>
                <c:pt idx="0">
                  <c:v>12745.519486750001</c:v>
                </c:pt>
                <c:pt idx="1">
                  <c:v>13851.698226990966</c:v>
                </c:pt>
                <c:pt idx="2">
                  <c:v>10310.96567475592</c:v>
                </c:pt>
                <c:pt idx="3">
                  <c:v>9385.0746954795195</c:v>
                </c:pt>
                <c:pt idx="4">
                  <c:v>11235.722373134355</c:v>
                </c:pt>
                <c:pt idx="5">
                  <c:v>8732.9687593822455</c:v>
                </c:pt>
                <c:pt idx="6">
                  <c:v>11997.983419904578</c:v>
                </c:pt>
                <c:pt idx="7">
                  <c:v>12768.45677963426</c:v>
                </c:pt>
                <c:pt idx="8">
                  <c:v>9466.7993749562011</c:v>
                </c:pt>
                <c:pt idx="9">
                  <c:v>10929.371984093254</c:v>
                </c:pt>
                <c:pt idx="10">
                  <c:v>10377.050829426164</c:v>
                </c:pt>
                <c:pt idx="11">
                  <c:v>11752.886584340031</c:v>
                </c:pt>
                <c:pt idx="12">
                  <c:v>14009.421572525935</c:v>
                </c:pt>
                <c:pt idx="13">
                  <c:v>13461.920190793109</c:v>
                </c:pt>
                <c:pt idx="14">
                  <c:v>12331.388862450134</c:v>
                </c:pt>
                <c:pt idx="15">
                  <c:v>10674.543135488013</c:v>
                </c:pt>
                <c:pt idx="16">
                  <c:v>12949.546488724834</c:v>
                </c:pt>
                <c:pt idx="17">
                  <c:v>9243.6997322151128</c:v>
                </c:pt>
                <c:pt idx="18">
                  <c:v>10113.251912425345</c:v>
                </c:pt>
                <c:pt idx="19">
                  <c:v>12218.999847219624</c:v>
                </c:pt>
                <c:pt idx="20">
                  <c:v>11008.864594645314</c:v>
                </c:pt>
                <c:pt idx="21">
                  <c:v>13248.507546637584</c:v>
                </c:pt>
                <c:pt idx="22">
                  <c:v>11150.931481463424</c:v>
                </c:pt>
                <c:pt idx="23">
                  <c:v>15602.47169094544</c:v>
                </c:pt>
              </c:numCache>
            </c:numRef>
          </c:xVal>
          <c:yVal>
            <c:numRef>
              <c:f>'2024 Spring Forage Sorghum'!$G$8:$G$31</c:f>
              <c:numCache>
                <c:formatCode>_(* #,##0_);_(* \(#,##0\);_(* "-"??_);_(@_)</c:formatCode>
                <c:ptCount val="24"/>
                <c:pt idx="0">
                  <c:v>1749.8665737334579</c:v>
                </c:pt>
                <c:pt idx="1">
                  <c:v>1701.5743034896918</c:v>
                </c:pt>
                <c:pt idx="2">
                  <c:v>1979.8775612329439</c:v>
                </c:pt>
                <c:pt idx="3">
                  <c:v>1948.9850598441615</c:v>
                </c:pt>
                <c:pt idx="4">
                  <c:v>2248.5552228065326</c:v>
                </c:pt>
                <c:pt idx="5">
                  <c:v>1664.5954965947453</c:v>
                </c:pt>
                <c:pt idx="6">
                  <c:v>2450.2076180239592</c:v>
                </c:pt>
                <c:pt idx="7">
                  <c:v>1745.5588895152721</c:v>
                </c:pt>
                <c:pt idx="8">
                  <c:v>2129.4598799312898</c:v>
                </c:pt>
                <c:pt idx="9">
                  <c:v>1839.4908060548901</c:v>
                </c:pt>
                <c:pt idx="10">
                  <c:v>1940.1296289907559</c:v>
                </c:pt>
                <c:pt idx="11">
                  <c:v>2423.2808037612062</c:v>
                </c:pt>
                <c:pt idx="12">
                  <c:v>1781.0377642220744</c:v>
                </c:pt>
                <c:pt idx="13">
                  <c:v>1786.8514535446095</c:v>
                </c:pt>
                <c:pt idx="14">
                  <c:v>1807.2427797352634</c:v>
                </c:pt>
                <c:pt idx="15">
                  <c:v>1780.638784581309</c:v>
                </c:pt>
                <c:pt idx="16">
                  <c:v>2376.9355018304982</c:v>
                </c:pt>
                <c:pt idx="17">
                  <c:v>1810.4386290762104</c:v>
                </c:pt>
                <c:pt idx="18">
                  <c:v>1824.6767859617089</c:v>
                </c:pt>
                <c:pt idx="19">
                  <c:v>1995.7499058938097</c:v>
                </c:pt>
                <c:pt idx="20">
                  <c:v>1601.981942198425</c:v>
                </c:pt>
                <c:pt idx="21">
                  <c:v>1550.7096790330149</c:v>
                </c:pt>
                <c:pt idx="22">
                  <c:v>1776.1066758513671</c:v>
                </c:pt>
                <c:pt idx="23">
                  <c:v>2044.7717117187744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A2-4176-A679-5412DFA62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494416"/>
        <c:axId val="824362400"/>
      </c:scatterChart>
      <c:valAx>
        <c:axId val="876494416"/>
        <c:scaling>
          <c:orientation val="minMax"/>
          <c:min val="8500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Arial Nova" panose="020B0504020202020204" pitchFamily="34" charset="0"/>
                    <a:ea typeface="+mn-ea"/>
                    <a:cs typeface="+mn-cs"/>
                  </a:defRPr>
                </a:pPr>
                <a:r>
                  <a:rPr lang="en-US"/>
                  <a:t>Total Production  (lb DM/A)</a:t>
                </a:r>
              </a:p>
            </c:rich>
          </c:tx>
          <c:layout>
            <c:manualLayout>
              <c:xMode val="edge"/>
              <c:yMode val="edge"/>
              <c:x val="0.42217984344592463"/>
              <c:y val="0.900538947657237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Arial Nova" panose="020B05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/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en-US"/>
          </a:p>
        </c:txPr>
        <c:crossAx val="824362400"/>
        <c:crosses val="autoZero"/>
        <c:crossBetween val="midCat"/>
      </c:valAx>
      <c:valAx>
        <c:axId val="824362400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Arial Nova" panose="020B0504020202020204" pitchFamily="34" charset="0"/>
                    <a:ea typeface="+mn-ea"/>
                    <a:cs typeface="+mn-cs"/>
                  </a:defRPr>
                </a:pPr>
                <a:r>
                  <a:rPr lang="en-US"/>
                  <a:t>Milk production per ton  (lb/ton silage)</a:t>
                </a:r>
              </a:p>
            </c:rich>
          </c:tx>
          <c:layout>
            <c:manualLayout>
              <c:xMode val="edge"/>
              <c:yMode val="edge"/>
              <c:x val="2.6604799443530162E-2"/>
              <c:y val="0.140375525116546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Arial Nova" panose="020B05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/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en-US"/>
          </a:p>
        </c:txPr>
        <c:crossAx val="876494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600">
          <a:latin typeface="Arial Nova" panose="020B05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235618</xdr:colOff>
      <xdr:row>0</xdr:row>
      <xdr:rowOff>76761</xdr:rowOff>
    </xdr:from>
    <xdr:ext cx="1396465" cy="1203873"/>
    <xdr:pic>
      <xdr:nvPicPr>
        <xdr:cNvPr id="2" name="Picture 1">
          <a:extLst>
            <a:ext uri="{FF2B5EF4-FFF2-40B4-BE49-F238E27FC236}">
              <a16:creationId xmlns:a16="http://schemas.microsoft.com/office/drawing/2014/main" id="{F8A16D87-412B-4917-8342-36873ED7C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71618" y="76761"/>
          <a:ext cx="1396465" cy="1203873"/>
        </a:xfrm>
        <a:prstGeom prst="rect">
          <a:avLst/>
        </a:prstGeom>
      </xdr:spPr>
    </xdr:pic>
    <xdr:clientData/>
  </xdr:oneCellAnchor>
  <xdr:twoCellAnchor>
    <xdr:from>
      <xdr:col>32</xdr:col>
      <xdr:colOff>366031</xdr:colOff>
      <xdr:row>5</xdr:row>
      <xdr:rowOff>137434</xdr:rowOff>
    </xdr:from>
    <xdr:to>
      <xdr:col>51</xdr:col>
      <xdr:colOff>37524</xdr:colOff>
      <xdr:row>31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0BD6AC-7307-4DD0-98A3-71B1EA564D3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0.45694</cdr:x>
      <cdr:y>0.13248</cdr:y>
    </cdr:from>
    <cdr:to>
      <cdr:x>0.4584</cdr:x>
      <cdr:y>0.83067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3A52C5C-F2AB-4B15-A2C5-94404F6F25EE}"/>
            </a:ext>
          </a:extLst>
        </cdr:cNvPr>
        <cdr:cNvCxnSpPr/>
      </cdr:nvCxnSpPr>
      <cdr:spPr>
        <a:xfrm xmlns:a="http://schemas.openxmlformats.org/drawingml/2006/main" flipH="1" flipV="1">
          <a:off x="6262392" y="685263"/>
          <a:ext cx="20009" cy="3611565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bg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0.13506</cdr:x>
      <cdr:y>0.43073</cdr:y>
    </cdr:from>
    <cdr:to>
      <cdr:x>0.9537</cdr:x>
      <cdr:y>0.43194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1FFC40FC-725F-48BC-B7C9-015DAA5F48F7}"/>
            </a:ext>
          </a:extLst>
        </cdr:cNvPr>
        <cdr:cNvCxnSpPr/>
      </cdr:nvCxnSpPr>
      <cdr:spPr>
        <a:xfrm xmlns:a="http://schemas.openxmlformats.org/drawingml/2006/main" flipV="1">
          <a:off x="1850984" y="2228052"/>
          <a:ext cx="11219456" cy="6259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bg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0.43621</cdr:x>
      <cdr:y>0.08896</cdr:y>
    </cdr:from>
    <cdr:to>
      <cdr:x>0.48369</cdr:x>
      <cdr:y>0.13612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12BA0B2-8BCF-4B63-B884-AB0CF4F2E6EB}"/>
            </a:ext>
          </a:extLst>
        </cdr:cNvPr>
        <cdr:cNvSpPr txBox="1"/>
      </cdr:nvSpPr>
      <cdr:spPr>
        <a:xfrm xmlns:a="http://schemas.openxmlformats.org/drawingml/2006/main">
          <a:off x="5978310" y="460157"/>
          <a:ext cx="650713" cy="243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95000"/>
                </a:schemeClr>
              </a:solidFill>
              <a:latin typeface="Arial Nova" panose="020B0504020202020204" pitchFamily="34" charset="0"/>
            </a:rPr>
            <a:t>Mean</a:t>
          </a:r>
        </a:p>
      </cdr:txBody>
    </cdr:sp>
  </cdr:relSizeAnchor>
  <cdr:relSizeAnchor xmlns:cdr="http://schemas.openxmlformats.org/drawingml/2006/chartDrawing">
    <cdr:from>
      <cdr:x>0.95024</cdr:x>
      <cdr:y>0.40245</cdr:y>
    </cdr:from>
    <cdr:to>
      <cdr:x>0.99772</cdr:x>
      <cdr:y>0.44961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F8F47B2C-AC2D-4356-89B3-38094EA76C70}"/>
            </a:ext>
          </a:extLst>
        </cdr:cNvPr>
        <cdr:cNvSpPr txBox="1"/>
      </cdr:nvSpPr>
      <cdr:spPr>
        <a:xfrm xmlns:a="http://schemas.openxmlformats.org/drawingml/2006/main">
          <a:off x="13023067" y="2081794"/>
          <a:ext cx="650713" cy="2439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>
                  <a:lumMod val="95000"/>
                </a:schemeClr>
              </a:solidFill>
              <a:latin typeface="Arial Nova" panose="020B0504020202020204" pitchFamily="34" charset="0"/>
            </a:rPr>
            <a:t>Mean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5"/>
  <sheetViews>
    <sheetView showGridLines="0" tabSelected="1" zoomScaleNormal="100" workbookViewId="0">
      <selection activeCell="A61" sqref="A61"/>
    </sheetView>
  </sheetViews>
  <sheetFormatPr baseColWidth="10" defaultColWidth="9.1640625" defaultRowHeight="15" x14ac:dyDescent="0.2"/>
  <cols>
    <col min="1" max="1" width="20.5" style="2" customWidth="1"/>
    <col min="2" max="2" width="32" style="2" customWidth="1"/>
    <col min="3" max="3" width="13.5" style="2" customWidth="1"/>
    <col min="4" max="4" width="3.6640625" style="2" customWidth="1"/>
    <col min="5" max="5" width="18.6640625" style="2" customWidth="1"/>
    <col min="6" max="6" width="3.83203125" style="2" customWidth="1"/>
    <col min="7" max="7" width="14" style="2" customWidth="1"/>
    <col min="8" max="8" width="3.83203125" style="2" customWidth="1"/>
    <col min="9" max="9" width="12.33203125" style="2" customWidth="1"/>
    <col min="10" max="10" width="3.83203125" style="2" customWidth="1"/>
    <col min="11" max="11" width="11" style="2" customWidth="1"/>
    <col min="12" max="12" width="3.83203125" style="2" customWidth="1"/>
    <col min="13" max="13" width="11" style="2" customWidth="1"/>
    <col min="14" max="14" width="3.6640625" style="2" customWidth="1"/>
    <col min="15" max="15" width="13.33203125" style="2" customWidth="1"/>
    <col min="16" max="16" width="3.83203125" style="2" customWidth="1"/>
    <col min="17" max="17" width="13" style="2" customWidth="1"/>
    <col min="18" max="18" width="3.6640625" style="2" customWidth="1"/>
    <col min="19" max="19" width="10" style="2" customWidth="1"/>
    <col min="20" max="20" width="3.83203125" style="2" customWidth="1"/>
    <col min="21" max="21" width="13.6640625" style="2" customWidth="1"/>
    <col min="22" max="22" width="3.6640625" style="2" customWidth="1"/>
    <col min="23" max="23" width="11.83203125" style="2" customWidth="1"/>
    <col min="24" max="24" width="3.83203125" style="2" customWidth="1"/>
    <col min="25" max="25" width="11.6640625" style="2" customWidth="1"/>
    <col min="26" max="26" width="3.83203125" style="2" customWidth="1"/>
    <col min="27" max="27" width="13.6640625" style="2" customWidth="1"/>
    <col min="28" max="28" width="3.6640625" style="2" customWidth="1"/>
    <col min="29" max="29" width="10.83203125" style="2" customWidth="1"/>
    <col min="30" max="30" width="3.6640625" style="2" customWidth="1"/>
    <col min="31" max="31" width="18.5" style="2" customWidth="1"/>
    <col min="32" max="32" width="3.6640625" style="2" customWidth="1"/>
    <col min="33" max="33" width="19.1640625" style="2" customWidth="1"/>
    <col min="34" max="16384" width="9.1640625" style="2"/>
  </cols>
  <sheetData>
    <row r="1" spans="1:31" ht="25" x14ac:dyDescent="0.3">
      <c r="A1" s="1" t="s">
        <v>0</v>
      </c>
    </row>
    <row r="2" spans="1:31" ht="25" x14ac:dyDescent="0.3">
      <c r="A2" s="1"/>
    </row>
    <row r="3" spans="1:31" ht="25" x14ac:dyDescent="0.3">
      <c r="A3" s="1" t="s">
        <v>69</v>
      </c>
    </row>
    <row r="4" spans="1:31" ht="20" x14ac:dyDescent="0.25">
      <c r="A4" s="3" t="s">
        <v>26</v>
      </c>
    </row>
    <row r="6" spans="1:31" s="4" customFormat="1" ht="43" customHeight="1" x14ac:dyDescent="0.2">
      <c r="A6" s="10" t="s">
        <v>1</v>
      </c>
      <c r="B6" s="10" t="s">
        <v>2</v>
      </c>
      <c r="C6" s="51" t="s">
        <v>3</v>
      </c>
      <c r="D6" s="51"/>
      <c r="E6" s="51" t="s">
        <v>77</v>
      </c>
      <c r="F6" s="51"/>
      <c r="G6" s="51" t="s">
        <v>4</v>
      </c>
      <c r="H6" s="51"/>
      <c r="I6" s="51" t="s">
        <v>5</v>
      </c>
      <c r="J6" s="51"/>
      <c r="K6" s="11" t="s">
        <v>45</v>
      </c>
      <c r="L6" s="11"/>
      <c r="M6" s="51" t="s">
        <v>43</v>
      </c>
      <c r="N6" s="51"/>
      <c r="O6" s="50" t="s">
        <v>46</v>
      </c>
      <c r="P6" s="50"/>
      <c r="Q6" s="50" t="s">
        <v>6</v>
      </c>
      <c r="R6" s="50"/>
      <c r="S6" s="50" t="s">
        <v>7</v>
      </c>
      <c r="T6" s="50"/>
      <c r="U6" s="50" t="s">
        <v>8</v>
      </c>
      <c r="V6" s="50"/>
      <c r="W6" s="50" t="s">
        <v>9</v>
      </c>
      <c r="X6" s="50"/>
      <c r="Y6" s="50" t="s">
        <v>10</v>
      </c>
      <c r="Z6" s="50"/>
      <c r="AA6" s="50" t="s">
        <v>11</v>
      </c>
      <c r="AB6" s="50"/>
      <c r="AC6" s="10" t="s">
        <v>65</v>
      </c>
      <c r="AD6" s="10"/>
      <c r="AE6" s="11" t="s">
        <v>47</v>
      </c>
    </row>
    <row r="7" spans="1:31" s="5" customFormat="1" ht="15" customHeight="1" x14ac:dyDescent="0.2">
      <c r="A7" s="12"/>
      <c r="B7" s="12"/>
      <c r="C7" s="49" t="s">
        <v>12</v>
      </c>
      <c r="D7" s="49"/>
      <c r="E7" s="49" t="s">
        <v>13</v>
      </c>
      <c r="F7" s="49"/>
      <c r="G7" s="49" t="s">
        <v>14</v>
      </c>
      <c r="H7" s="49"/>
      <c r="I7" s="49" t="s">
        <v>15</v>
      </c>
      <c r="J7" s="49"/>
      <c r="K7" s="13"/>
      <c r="L7" s="13"/>
      <c r="M7" s="49" t="s">
        <v>42</v>
      </c>
      <c r="N7" s="49"/>
      <c r="O7" s="49" t="s">
        <v>70</v>
      </c>
      <c r="P7" s="49"/>
      <c r="Q7" s="52" t="s">
        <v>49</v>
      </c>
      <c r="R7" s="52"/>
      <c r="S7" s="52"/>
      <c r="T7" s="52"/>
      <c r="U7" s="52"/>
      <c r="V7" s="52"/>
      <c r="W7" s="52"/>
      <c r="X7" s="52"/>
      <c r="Y7" s="52"/>
      <c r="Z7" s="52"/>
      <c r="AA7" s="53" t="s">
        <v>44</v>
      </c>
      <c r="AB7" s="53"/>
      <c r="AC7" s="53"/>
      <c r="AD7" s="53"/>
      <c r="AE7" s="7"/>
    </row>
    <row r="8" spans="1:31" s="5" customFormat="1" ht="15" customHeight="1" x14ac:dyDescent="0.2">
      <c r="A8" s="6" t="s">
        <v>50</v>
      </c>
      <c r="B8" s="6" t="s">
        <v>52</v>
      </c>
      <c r="C8" s="14">
        <v>12745.519486750001</v>
      </c>
      <c r="D8" s="6" t="s">
        <v>16</v>
      </c>
      <c r="E8" s="15">
        <v>18.207884981071441</v>
      </c>
      <c r="F8" s="6" t="s">
        <v>16</v>
      </c>
      <c r="G8" s="14">
        <v>1749.8665737334579</v>
      </c>
      <c r="H8" s="6" t="s">
        <v>16</v>
      </c>
      <c r="I8" s="14">
        <v>11213.886483870148</v>
      </c>
      <c r="J8" s="16" t="s">
        <v>16</v>
      </c>
      <c r="K8" s="8">
        <v>0.73701177380802796</v>
      </c>
      <c r="L8" s="8" t="s">
        <v>16</v>
      </c>
      <c r="M8" s="39">
        <v>31.339367493360889</v>
      </c>
      <c r="N8" s="34" t="s">
        <v>17</v>
      </c>
      <c r="O8" s="18">
        <v>0.58339066666666672</v>
      </c>
      <c r="P8" s="6" t="s">
        <v>16</v>
      </c>
      <c r="Q8" s="8">
        <v>58.060413333333386</v>
      </c>
      <c r="R8" s="6" t="s">
        <v>16</v>
      </c>
      <c r="S8" s="8">
        <v>5.54</v>
      </c>
      <c r="T8" s="6" t="s">
        <v>16</v>
      </c>
      <c r="U8" s="8">
        <v>6.2833333333332568</v>
      </c>
      <c r="V8" s="8" t="s">
        <v>16</v>
      </c>
      <c r="W8" s="8">
        <v>38.706666667</v>
      </c>
      <c r="X8" s="8" t="s">
        <v>16</v>
      </c>
      <c r="Y8" s="8">
        <v>69.273333333333355</v>
      </c>
      <c r="Z8" s="8" t="s">
        <v>16</v>
      </c>
      <c r="AA8" s="8">
        <v>26.613333333333443</v>
      </c>
      <c r="AB8" s="8" t="s">
        <v>16</v>
      </c>
      <c r="AC8" s="8">
        <v>18.406666666666531</v>
      </c>
      <c r="AD8" s="8" t="s">
        <v>16</v>
      </c>
      <c r="AE8" s="19" t="str">
        <f>IF(C8&gt;$C$32, IF(G8&gt;$G$32,"**"," ")," ")</f>
        <v xml:space="preserve"> </v>
      </c>
    </row>
    <row r="9" spans="1:31" s="5" customFormat="1" ht="15" customHeight="1" x14ac:dyDescent="0.2">
      <c r="A9" s="6" t="s">
        <v>50</v>
      </c>
      <c r="B9" s="6" t="s">
        <v>53</v>
      </c>
      <c r="C9" s="35">
        <v>13851.698226990966</v>
      </c>
      <c r="D9" s="7" t="s">
        <v>17</v>
      </c>
      <c r="E9" s="36">
        <v>19.788140324272817</v>
      </c>
      <c r="F9" s="7" t="s">
        <v>17</v>
      </c>
      <c r="G9" s="14">
        <v>1701.5743034896918</v>
      </c>
      <c r="H9" s="6" t="s">
        <v>16</v>
      </c>
      <c r="I9" s="14">
        <v>11771.825152794769</v>
      </c>
      <c r="J9" s="16" t="s">
        <v>16</v>
      </c>
      <c r="K9" s="8">
        <v>0</v>
      </c>
      <c r="L9" s="8" t="s">
        <v>16</v>
      </c>
      <c r="M9" s="39">
        <v>30.606728613228221</v>
      </c>
      <c r="N9" s="34" t="s">
        <v>17</v>
      </c>
      <c r="O9" s="18">
        <v>0.5545133333333333</v>
      </c>
      <c r="P9" s="6" t="s">
        <v>16</v>
      </c>
      <c r="Q9" s="8">
        <v>55.517266666666714</v>
      </c>
      <c r="R9" s="6" t="s">
        <v>16</v>
      </c>
      <c r="S9" s="8">
        <v>5.6</v>
      </c>
      <c r="T9" s="6" t="s">
        <v>16</v>
      </c>
      <c r="U9" s="8">
        <v>5.7533333333332575</v>
      </c>
      <c r="V9" s="8" t="s">
        <v>16</v>
      </c>
      <c r="W9" s="38">
        <v>41.133333333000003</v>
      </c>
      <c r="X9" s="38" t="s">
        <v>17</v>
      </c>
      <c r="Y9" s="38">
        <v>70.390000000000015</v>
      </c>
      <c r="Z9" s="38" t="s">
        <v>17</v>
      </c>
      <c r="AA9" s="8">
        <v>29.206666666666774</v>
      </c>
      <c r="AB9" s="8" t="s">
        <v>16</v>
      </c>
      <c r="AC9" s="8">
        <v>20.579999999999863</v>
      </c>
      <c r="AD9" s="8" t="s">
        <v>16</v>
      </c>
      <c r="AE9" s="19" t="str">
        <f t="shared" ref="AE9:AE31" si="0">IF(C9&gt;$C$32, IF(G9&gt;$G$32,"**"," ")," ")</f>
        <v xml:space="preserve"> </v>
      </c>
    </row>
    <row r="10" spans="1:31" s="5" customFormat="1" ht="15" customHeight="1" x14ac:dyDescent="0.2">
      <c r="A10" s="6" t="s">
        <v>50</v>
      </c>
      <c r="B10" s="6" t="s">
        <v>54</v>
      </c>
      <c r="C10" s="14">
        <v>10310.96567475592</v>
      </c>
      <c r="D10" s="6" t="s">
        <v>16</v>
      </c>
      <c r="E10" s="15">
        <v>14.729950963937036</v>
      </c>
      <c r="F10" s="6" t="s">
        <v>16</v>
      </c>
      <c r="G10" s="14">
        <v>1979.8775612329439</v>
      </c>
      <c r="H10" s="6" t="s">
        <v>16</v>
      </c>
      <c r="I10" s="14">
        <v>10198.882384881315</v>
      </c>
      <c r="J10" s="16" t="s">
        <v>16</v>
      </c>
      <c r="K10" s="8">
        <v>0.98701177380802763</v>
      </c>
      <c r="L10" s="8" t="s">
        <v>16</v>
      </c>
      <c r="M10" s="17">
        <v>27.363546521214616</v>
      </c>
      <c r="N10" s="18" t="s">
        <v>16</v>
      </c>
      <c r="O10" s="18">
        <v>0.60302566666666668</v>
      </c>
      <c r="P10" s="6" t="s">
        <v>16</v>
      </c>
      <c r="Q10" s="8">
        <v>59.789613333333371</v>
      </c>
      <c r="R10" s="6" t="s">
        <v>16</v>
      </c>
      <c r="S10" s="8">
        <v>7.3966666669999999</v>
      </c>
      <c r="T10" s="6" t="s">
        <v>16</v>
      </c>
      <c r="U10" s="8">
        <v>8.019999999999925</v>
      </c>
      <c r="V10" s="8" t="s">
        <v>16</v>
      </c>
      <c r="W10" s="8">
        <v>37.056666667000002</v>
      </c>
      <c r="X10" s="8" t="s">
        <v>16</v>
      </c>
      <c r="Y10" s="8">
        <v>65.350000000000023</v>
      </c>
      <c r="Z10" s="8" t="s">
        <v>16</v>
      </c>
      <c r="AA10" s="38">
        <v>35.270000000000103</v>
      </c>
      <c r="AB10" s="38" t="s">
        <v>17</v>
      </c>
      <c r="AC10" s="38">
        <v>23.043333333333194</v>
      </c>
      <c r="AD10" s="38" t="s">
        <v>17</v>
      </c>
      <c r="AE10" s="19" t="str">
        <f t="shared" si="0"/>
        <v xml:space="preserve"> </v>
      </c>
    </row>
    <row r="11" spans="1:31" s="5" customFormat="1" ht="15" customHeight="1" x14ac:dyDescent="0.2">
      <c r="A11" s="6" t="s">
        <v>50</v>
      </c>
      <c r="B11" s="6" t="s">
        <v>61</v>
      </c>
      <c r="C11" s="14">
        <v>9385.0746954795195</v>
      </c>
      <c r="D11" s="6" t="s">
        <v>16</v>
      </c>
      <c r="E11" s="15">
        <v>13.407249564970742</v>
      </c>
      <c r="F11" s="6" t="s">
        <v>16</v>
      </c>
      <c r="G11" s="14">
        <v>1948.9850598441615</v>
      </c>
      <c r="H11" s="6" t="s">
        <v>16</v>
      </c>
      <c r="I11" s="14">
        <v>9145.0247666114228</v>
      </c>
      <c r="J11" s="16" t="s">
        <v>16</v>
      </c>
      <c r="K11" s="8">
        <v>0</v>
      </c>
      <c r="L11" s="8" t="s">
        <v>16</v>
      </c>
      <c r="M11" s="17">
        <v>27.735177157435171</v>
      </c>
      <c r="N11" s="18" t="s">
        <v>16</v>
      </c>
      <c r="O11" s="18">
        <v>0.62139133333333341</v>
      </c>
      <c r="P11" s="6" t="s">
        <v>16</v>
      </c>
      <c r="Q11" s="8">
        <v>61.40702666666671</v>
      </c>
      <c r="R11" s="6" t="s">
        <v>16</v>
      </c>
      <c r="S11" s="8">
        <v>8.4633333329999996</v>
      </c>
      <c r="T11" s="6" t="s">
        <v>17</v>
      </c>
      <c r="U11" s="8">
        <v>6.4266666666665895</v>
      </c>
      <c r="V11" s="8" t="s">
        <v>16</v>
      </c>
      <c r="W11" s="8">
        <v>35.513333332999999</v>
      </c>
      <c r="X11" s="8" t="s">
        <v>16</v>
      </c>
      <c r="Y11" s="8">
        <v>66.076666666666682</v>
      </c>
      <c r="Z11" s="8" t="s">
        <v>16</v>
      </c>
      <c r="AA11" s="8">
        <v>33.740000000000101</v>
      </c>
      <c r="AB11" s="8" t="s">
        <v>16</v>
      </c>
      <c r="AC11" s="8">
        <v>22.306666666666526</v>
      </c>
      <c r="AD11" s="8" t="s">
        <v>16</v>
      </c>
      <c r="AE11" s="19" t="str">
        <f t="shared" si="0"/>
        <v xml:space="preserve"> </v>
      </c>
    </row>
    <row r="12" spans="1:31" s="5" customFormat="1" ht="15" customHeight="1" x14ac:dyDescent="0.2">
      <c r="A12" s="6" t="s">
        <v>62</v>
      </c>
      <c r="B12" s="6" t="s">
        <v>55</v>
      </c>
      <c r="C12" s="14">
        <v>11235.722373134355</v>
      </c>
      <c r="D12" s="6" t="s">
        <v>16</v>
      </c>
      <c r="E12" s="15">
        <v>16.051031961620517</v>
      </c>
      <c r="F12" s="6" t="s">
        <v>16</v>
      </c>
      <c r="G12" s="35">
        <v>2248.5552228065326</v>
      </c>
      <c r="H12" s="7" t="s">
        <v>17</v>
      </c>
      <c r="I12" s="14">
        <v>12575.381725530813</v>
      </c>
      <c r="J12" s="16" t="s">
        <v>16</v>
      </c>
      <c r="K12" s="8">
        <v>0</v>
      </c>
      <c r="L12" s="8" t="s">
        <v>16</v>
      </c>
      <c r="M12" s="17">
        <v>27.977051701752981</v>
      </c>
      <c r="N12" s="18" t="s">
        <v>16</v>
      </c>
      <c r="O12" s="34">
        <v>0.68894366666666651</v>
      </c>
      <c r="P12" s="7" t="s">
        <v>17</v>
      </c>
      <c r="Q12" s="38">
        <v>67.356173333333388</v>
      </c>
      <c r="R12" s="7" t="s">
        <v>17</v>
      </c>
      <c r="S12" s="8">
        <v>8.1566666669999996</v>
      </c>
      <c r="T12" s="6" t="s">
        <v>16</v>
      </c>
      <c r="U12" s="38">
        <v>13.206666666666598</v>
      </c>
      <c r="V12" s="38" t="s">
        <v>17</v>
      </c>
      <c r="W12" s="8">
        <v>29.836666666999999</v>
      </c>
      <c r="X12" s="8" t="s">
        <v>16</v>
      </c>
      <c r="Y12" s="8">
        <v>57.303333333333342</v>
      </c>
      <c r="Z12" s="8" t="s">
        <v>16</v>
      </c>
      <c r="AA12" s="38">
        <v>34.9600000000001</v>
      </c>
      <c r="AB12" s="38" t="s">
        <v>17</v>
      </c>
      <c r="AC12" s="8">
        <v>20.053333333333196</v>
      </c>
      <c r="AD12" s="8" t="s">
        <v>16</v>
      </c>
      <c r="AE12" s="19" t="str">
        <f t="shared" si="0"/>
        <v xml:space="preserve"> </v>
      </c>
    </row>
    <row r="13" spans="1:31" s="5" customFormat="1" ht="15" customHeight="1" x14ac:dyDescent="0.2">
      <c r="A13" s="6" t="s">
        <v>62</v>
      </c>
      <c r="B13" s="6" t="s">
        <v>27</v>
      </c>
      <c r="C13" s="14">
        <v>8732.9687593822455</v>
      </c>
      <c r="D13" s="6" t="s">
        <v>16</v>
      </c>
      <c r="E13" s="15">
        <v>12.47566965626036</v>
      </c>
      <c r="F13" s="6" t="s">
        <v>16</v>
      </c>
      <c r="G13" s="14">
        <v>1664.5954965947453</v>
      </c>
      <c r="H13" s="6" t="s">
        <v>16</v>
      </c>
      <c r="I13" s="14">
        <v>7279.1200712866121</v>
      </c>
      <c r="J13" s="16" t="s">
        <v>16</v>
      </c>
      <c r="K13" s="8">
        <v>0.73701177380802774</v>
      </c>
      <c r="L13" s="8" t="s">
        <v>16</v>
      </c>
      <c r="M13" s="17">
        <v>27.618390154478913</v>
      </c>
      <c r="N13" s="18" t="s">
        <v>16</v>
      </c>
      <c r="O13" s="18">
        <v>0.52337499999999992</v>
      </c>
      <c r="P13" s="6" t="s">
        <v>16</v>
      </c>
      <c r="Q13" s="8">
        <v>52.775000000000041</v>
      </c>
      <c r="R13" s="6" t="s">
        <v>16</v>
      </c>
      <c r="S13" s="8">
        <v>7.306666667</v>
      </c>
      <c r="T13" s="6" t="s">
        <v>16</v>
      </c>
      <c r="U13" s="8">
        <v>4.1999999999999247</v>
      </c>
      <c r="V13" s="8" t="s">
        <v>16</v>
      </c>
      <c r="W13" s="38">
        <v>43.75</v>
      </c>
      <c r="X13" s="38" t="s">
        <v>17</v>
      </c>
      <c r="Y13" s="38">
        <v>75.14666666666669</v>
      </c>
      <c r="Z13" s="38" t="s">
        <v>17</v>
      </c>
      <c r="AA13" s="8">
        <v>32.606666666666776</v>
      </c>
      <c r="AB13" s="8" t="s">
        <v>16</v>
      </c>
      <c r="AC13" s="38">
        <v>24.41999999999986</v>
      </c>
      <c r="AD13" s="38" t="s">
        <v>17</v>
      </c>
      <c r="AE13" s="19" t="str">
        <f t="shared" si="0"/>
        <v xml:space="preserve"> </v>
      </c>
    </row>
    <row r="14" spans="1:31" s="5" customFormat="1" ht="15" customHeight="1" x14ac:dyDescent="0.2">
      <c r="A14" s="6" t="s">
        <v>28</v>
      </c>
      <c r="B14" s="6" t="s">
        <v>29</v>
      </c>
      <c r="C14" s="14">
        <v>11997.983419904578</v>
      </c>
      <c r="D14" s="6" t="s">
        <v>16</v>
      </c>
      <c r="E14" s="15">
        <v>17.139976314149422</v>
      </c>
      <c r="F14" s="6" t="s">
        <v>16</v>
      </c>
      <c r="G14" s="35">
        <v>2450.2076180239592</v>
      </c>
      <c r="H14" s="7" t="s">
        <v>17</v>
      </c>
      <c r="I14" s="35">
        <v>14640.330201245944</v>
      </c>
      <c r="J14" s="37" t="s">
        <v>17</v>
      </c>
      <c r="K14" s="8">
        <v>1.0167168594660614</v>
      </c>
      <c r="L14" s="8" t="s">
        <v>16</v>
      </c>
      <c r="M14" s="39">
        <v>32.494067826693914</v>
      </c>
      <c r="N14" s="34" t="s">
        <v>17</v>
      </c>
      <c r="O14" s="34">
        <v>0.78251733333333306</v>
      </c>
      <c r="P14" s="7" t="s">
        <v>17</v>
      </c>
      <c r="Q14" s="38">
        <v>75.596946666666653</v>
      </c>
      <c r="R14" s="7" t="s">
        <v>17</v>
      </c>
      <c r="S14" s="8">
        <v>9.693333333</v>
      </c>
      <c r="T14" s="6" t="s">
        <v>17</v>
      </c>
      <c r="U14" s="8">
        <v>4.919999999999936</v>
      </c>
      <c r="V14" s="8" t="s">
        <v>16</v>
      </c>
      <c r="W14" s="8">
        <v>21.973333332999999</v>
      </c>
      <c r="X14" s="8" t="s">
        <v>16</v>
      </c>
      <c r="Y14" s="8">
        <v>43.333333333333321</v>
      </c>
      <c r="Z14" s="8" t="s">
        <v>16</v>
      </c>
      <c r="AA14" s="8">
        <v>23.020000000000103</v>
      </c>
      <c r="AB14" s="8" t="s">
        <v>16</v>
      </c>
      <c r="AC14" s="8">
        <v>9.9199999999998489</v>
      </c>
      <c r="AD14" s="8" t="s">
        <v>16</v>
      </c>
      <c r="AE14" s="19" t="str">
        <f t="shared" si="0"/>
        <v>**</v>
      </c>
    </row>
    <row r="15" spans="1:31" s="5" customFormat="1" ht="15" customHeight="1" x14ac:dyDescent="0.2">
      <c r="A15" s="6" t="s">
        <v>28</v>
      </c>
      <c r="B15" s="6" t="s">
        <v>30</v>
      </c>
      <c r="C15" s="14">
        <v>12768.45677963426</v>
      </c>
      <c r="D15" s="6" t="s">
        <v>16</v>
      </c>
      <c r="E15" s="15">
        <v>18.240652542334665</v>
      </c>
      <c r="F15" s="6" t="s">
        <v>16</v>
      </c>
      <c r="G15" s="14">
        <v>1745.5588895152721</v>
      </c>
      <c r="H15" s="6" t="s">
        <v>16</v>
      </c>
      <c r="I15" s="14">
        <v>11130.672242456523</v>
      </c>
      <c r="J15" s="16" t="s">
        <v>16</v>
      </c>
      <c r="K15" s="8">
        <v>0.51671685946606138</v>
      </c>
      <c r="L15" s="8" t="s">
        <v>16</v>
      </c>
      <c r="M15" s="39">
        <v>31.521284371054421</v>
      </c>
      <c r="N15" s="34" t="s">
        <v>17</v>
      </c>
      <c r="O15" s="18">
        <v>0.56740500000000005</v>
      </c>
      <c r="P15" s="6" t="s">
        <v>16</v>
      </c>
      <c r="Q15" s="8">
        <v>56.652600000000042</v>
      </c>
      <c r="R15" s="6" t="s">
        <v>16</v>
      </c>
      <c r="S15" s="8">
        <v>5.7133333329999996</v>
      </c>
      <c r="T15" s="6" t="s">
        <v>16</v>
      </c>
      <c r="U15" s="8">
        <v>6.2666666666665911</v>
      </c>
      <c r="V15" s="8" t="s">
        <v>16</v>
      </c>
      <c r="W15" s="38">
        <v>40.049999999999997</v>
      </c>
      <c r="X15" s="38" t="s">
        <v>17</v>
      </c>
      <c r="Y15" s="38">
        <v>71.396666666666675</v>
      </c>
      <c r="Z15" s="38" t="s">
        <v>17</v>
      </c>
      <c r="AA15" s="8">
        <v>28.170000000000108</v>
      </c>
      <c r="AB15" s="8" t="s">
        <v>16</v>
      </c>
      <c r="AC15" s="8">
        <v>20.099999999999866</v>
      </c>
      <c r="AD15" s="8" t="s">
        <v>16</v>
      </c>
      <c r="AE15" s="19" t="str">
        <f t="shared" si="0"/>
        <v xml:space="preserve"> </v>
      </c>
    </row>
    <row r="16" spans="1:31" s="5" customFormat="1" ht="15" customHeight="1" x14ac:dyDescent="0.2">
      <c r="A16" s="6" t="s">
        <v>28</v>
      </c>
      <c r="B16" s="6" t="s">
        <v>31</v>
      </c>
      <c r="C16" s="14">
        <v>9466.7993749562011</v>
      </c>
      <c r="D16" s="6" t="s">
        <v>16</v>
      </c>
      <c r="E16" s="15">
        <v>13.523999107080291</v>
      </c>
      <c r="F16" s="6" t="s">
        <v>16</v>
      </c>
      <c r="G16" s="35">
        <v>2129.4598799312898</v>
      </c>
      <c r="H16" s="7" t="s">
        <v>17</v>
      </c>
      <c r="I16" s="14">
        <v>10063.668070687501</v>
      </c>
      <c r="J16" s="16" t="s">
        <v>16</v>
      </c>
      <c r="K16" s="8">
        <v>0</v>
      </c>
      <c r="L16" s="8" t="s">
        <v>16</v>
      </c>
      <c r="M16" s="17">
        <v>27.31791132306649</v>
      </c>
      <c r="N16" s="18" t="s">
        <v>16</v>
      </c>
      <c r="O16" s="34">
        <v>0.64221633333333328</v>
      </c>
      <c r="P16" s="7" t="s">
        <v>17</v>
      </c>
      <c r="Q16" s="38">
        <v>63.241026666666713</v>
      </c>
      <c r="R16" s="7" t="s">
        <v>17</v>
      </c>
      <c r="S16" s="8">
        <v>8.1733333330000004</v>
      </c>
      <c r="T16" s="6" t="s">
        <v>16</v>
      </c>
      <c r="U16" s="38">
        <v>10.376666666666591</v>
      </c>
      <c r="V16" s="38" t="s">
        <v>17</v>
      </c>
      <c r="W16" s="8">
        <v>33.763333332999999</v>
      </c>
      <c r="X16" s="8" t="s">
        <v>16</v>
      </c>
      <c r="Y16" s="8">
        <v>63.050000000000018</v>
      </c>
      <c r="Z16" s="8" t="s">
        <v>16</v>
      </c>
      <c r="AA16" s="38">
        <v>38.556666666666779</v>
      </c>
      <c r="AB16" s="38" t="s">
        <v>17</v>
      </c>
      <c r="AC16" s="38">
        <v>24.319999999999862</v>
      </c>
      <c r="AD16" s="38" t="s">
        <v>17</v>
      </c>
      <c r="AE16" s="19" t="str">
        <f t="shared" si="0"/>
        <v xml:space="preserve"> </v>
      </c>
    </row>
    <row r="17" spans="1:31" s="5" customFormat="1" ht="15" customHeight="1" x14ac:dyDescent="0.2">
      <c r="A17" s="6" t="s">
        <v>28</v>
      </c>
      <c r="B17" s="6" t="s">
        <v>32</v>
      </c>
      <c r="C17" s="14">
        <v>10929.371984093254</v>
      </c>
      <c r="D17" s="6" t="s">
        <v>16</v>
      </c>
      <c r="E17" s="15">
        <v>15.613388548704663</v>
      </c>
      <c r="F17" s="6" t="s">
        <v>16</v>
      </c>
      <c r="G17" s="14">
        <v>1839.4908060548901</v>
      </c>
      <c r="H17" s="6" t="s">
        <v>16</v>
      </c>
      <c r="I17" s="14">
        <v>10116.879599874625</v>
      </c>
      <c r="J17" s="16" t="s">
        <v>16</v>
      </c>
      <c r="K17" s="8">
        <v>0.95730668814999387</v>
      </c>
      <c r="L17" s="8" t="s">
        <v>16</v>
      </c>
      <c r="M17" s="17">
        <v>19.763813993916425</v>
      </c>
      <c r="N17" s="18" t="s">
        <v>16</v>
      </c>
      <c r="O17" s="18">
        <v>0.56883299999999992</v>
      </c>
      <c r="P17" s="6" t="s">
        <v>16</v>
      </c>
      <c r="Q17" s="8">
        <v>56.778360000000042</v>
      </c>
      <c r="R17" s="6" t="s">
        <v>16</v>
      </c>
      <c r="S17" s="8">
        <v>8.93</v>
      </c>
      <c r="T17" s="6" t="s">
        <v>17</v>
      </c>
      <c r="U17" s="8">
        <v>7.5533333333332608</v>
      </c>
      <c r="V17" s="8" t="s">
        <v>16</v>
      </c>
      <c r="W17" s="8">
        <v>39.93</v>
      </c>
      <c r="X17" s="8" t="s">
        <v>16</v>
      </c>
      <c r="Y17" s="38">
        <v>71.936666666666667</v>
      </c>
      <c r="Z17" s="38" t="s">
        <v>17</v>
      </c>
      <c r="AA17" s="38">
        <v>36.290000000000099</v>
      </c>
      <c r="AB17" s="38" t="s">
        <v>17</v>
      </c>
      <c r="AC17" s="38">
        <v>26.043333333333191</v>
      </c>
      <c r="AD17" s="38" t="s">
        <v>17</v>
      </c>
      <c r="AE17" s="19" t="str">
        <f t="shared" si="0"/>
        <v xml:space="preserve"> </v>
      </c>
    </row>
    <row r="18" spans="1:31" s="5" customFormat="1" ht="15" customHeight="1" x14ac:dyDescent="0.2">
      <c r="A18" s="6" t="s">
        <v>28</v>
      </c>
      <c r="B18" s="6" t="s">
        <v>33</v>
      </c>
      <c r="C18" s="14">
        <v>10377.050829426164</v>
      </c>
      <c r="D18" s="6" t="s">
        <v>16</v>
      </c>
      <c r="E18" s="15">
        <v>14.824358327751661</v>
      </c>
      <c r="F18" s="6" t="s">
        <v>16</v>
      </c>
      <c r="G18" s="14">
        <v>1940.1296289907559</v>
      </c>
      <c r="H18" s="6" t="s">
        <v>16</v>
      </c>
      <c r="I18" s="14">
        <v>10046.582221802146</v>
      </c>
      <c r="J18" s="16" t="s">
        <v>16</v>
      </c>
      <c r="K18" s="8">
        <v>0</v>
      </c>
      <c r="L18" s="8" t="s">
        <v>16</v>
      </c>
      <c r="M18" s="17">
        <v>26.792946489654458</v>
      </c>
      <c r="N18" s="18" t="s">
        <v>16</v>
      </c>
      <c r="O18" s="18">
        <v>0.59794833333333319</v>
      </c>
      <c r="P18" s="6" t="s">
        <v>16</v>
      </c>
      <c r="Q18" s="8">
        <v>59.342466666666702</v>
      </c>
      <c r="R18" s="6" t="s">
        <v>16</v>
      </c>
      <c r="S18" s="8">
        <v>8.8333333330000006</v>
      </c>
      <c r="T18" s="6" t="s">
        <v>17</v>
      </c>
      <c r="U18" s="8">
        <v>6.6833333333332572</v>
      </c>
      <c r="V18" s="8" t="s">
        <v>16</v>
      </c>
      <c r="W18" s="8">
        <v>37.483333332999997</v>
      </c>
      <c r="X18" s="8" t="s">
        <v>16</v>
      </c>
      <c r="Y18" s="8">
        <v>68.736666666666679</v>
      </c>
      <c r="Z18" s="8" t="s">
        <v>16</v>
      </c>
      <c r="AA18" s="38">
        <v>34.916666666666771</v>
      </c>
      <c r="AB18" s="38" t="s">
        <v>17</v>
      </c>
      <c r="AC18" s="38">
        <v>23.979999999999858</v>
      </c>
      <c r="AD18" s="38" t="s">
        <v>17</v>
      </c>
      <c r="AE18" s="19" t="str">
        <f t="shared" si="0"/>
        <v xml:space="preserve"> </v>
      </c>
    </row>
    <row r="19" spans="1:31" s="5" customFormat="1" ht="15" customHeight="1" x14ac:dyDescent="0.2">
      <c r="A19" s="6" t="s">
        <v>28</v>
      </c>
      <c r="B19" s="6" t="s">
        <v>34</v>
      </c>
      <c r="C19" s="14">
        <v>11752.886584340031</v>
      </c>
      <c r="D19" s="6" t="s">
        <v>16</v>
      </c>
      <c r="E19" s="15">
        <v>16.789837977628636</v>
      </c>
      <c r="F19" s="6" t="s">
        <v>16</v>
      </c>
      <c r="G19" s="35">
        <v>2423.2808037612062</v>
      </c>
      <c r="H19" s="7" t="s">
        <v>17</v>
      </c>
      <c r="I19" s="35">
        <v>14132.086592646383</v>
      </c>
      <c r="J19" s="37" t="s">
        <v>17</v>
      </c>
      <c r="K19" s="8">
        <v>0</v>
      </c>
      <c r="L19" s="8" t="s">
        <v>16</v>
      </c>
      <c r="M19" s="17">
        <v>27.273586652331005</v>
      </c>
      <c r="N19" s="18" t="s">
        <v>16</v>
      </c>
      <c r="O19" s="34">
        <v>0.71333866666666612</v>
      </c>
      <c r="P19" s="7" t="s">
        <v>17</v>
      </c>
      <c r="Q19" s="38">
        <v>69.504573333333354</v>
      </c>
      <c r="R19" s="7" t="s">
        <v>17</v>
      </c>
      <c r="S19" s="8">
        <v>8.7566666669999993</v>
      </c>
      <c r="T19" s="6" t="s">
        <v>17</v>
      </c>
      <c r="U19" s="38">
        <v>10.296666666666599</v>
      </c>
      <c r="V19" s="38" t="s">
        <v>17</v>
      </c>
      <c r="W19" s="8">
        <v>27.786666666999999</v>
      </c>
      <c r="X19" s="8" t="s">
        <v>16</v>
      </c>
      <c r="Y19" s="8">
        <v>50.863333333333301</v>
      </c>
      <c r="Z19" s="8" t="s">
        <v>16</v>
      </c>
      <c r="AA19" s="38">
        <v>35.983333333333427</v>
      </c>
      <c r="AB19" s="38" t="s">
        <v>17</v>
      </c>
      <c r="AC19" s="8">
        <v>18.24333333333319</v>
      </c>
      <c r="AD19" s="8" t="s">
        <v>16</v>
      </c>
      <c r="AE19" s="19" t="str">
        <f t="shared" si="0"/>
        <v>**</v>
      </c>
    </row>
    <row r="20" spans="1:31" s="5" customFormat="1" ht="15" customHeight="1" x14ac:dyDescent="0.2">
      <c r="A20" s="6" t="s">
        <v>28</v>
      </c>
      <c r="B20" s="6" t="s">
        <v>35</v>
      </c>
      <c r="C20" s="35">
        <v>14009.421572525935</v>
      </c>
      <c r="D20" s="7" t="s">
        <v>17</v>
      </c>
      <c r="E20" s="36">
        <v>20.013459389322772</v>
      </c>
      <c r="F20" s="7" t="s">
        <v>17</v>
      </c>
      <c r="G20" s="14">
        <v>1781.0377642220744</v>
      </c>
      <c r="H20" s="6" t="s">
        <v>16</v>
      </c>
      <c r="I20" s="14">
        <v>12462.37059385336</v>
      </c>
      <c r="J20" s="16" t="s">
        <v>16</v>
      </c>
      <c r="K20" s="38">
        <v>0.99999999999999978</v>
      </c>
      <c r="L20" s="38" t="s">
        <v>17</v>
      </c>
      <c r="M20" s="17">
        <v>28.233661432948889</v>
      </c>
      <c r="N20" s="18" t="s">
        <v>16</v>
      </c>
      <c r="O20" s="18">
        <v>0.55923366666666663</v>
      </c>
      <c r="P20" s="6" t="s">
        <v>16</v>
      </c>
      <c r="Q20" s="8">
        <v>55.932973333333372</v>
      </c>
      <c r="R20" s="6" t="s">
        <v>16</v>
      </c>
      <c r="S20" s="8">
        <v>6.1133333329999999</v>
      </c>
      <c r="T20" s="6" t="s">
        <v>16</v>
      </c>
      <c r="U20" s="8">
        <v>8.4966666666665898</v>
      </c>
      <c r="V20" s="8" t="s">
        <v>16</v>
      </c>
      <c r="W20" s="38">
        <v>40.736666667000001</v>
      </c>
      <c r="X20" s="38" t="s">
        <v>17</v>
      </c>
      <c r="Y20" s="38">
        <v>70.350000000000009</v>
      </c>
      <c r="Z20" s="38" t="s">
        <v>17</v>
      </c>
      <c r="AA20" s="8">
        <v>28.196666666666761</v>
      </c>
      <c r="AB20" s="8" t="s">
        <v>16</v>
      </c>
      <c r="AC20" s="8">
        <v>19.82999999999986</v>
      </c>
      <c r="AD20" s="8" t="s">
        <v>16</v>
      </c>
      <c r="AE20" s="19" t="str">
        <f t="shared" si="0"/>
        <v xml:space="preserve"> </v>
      </c>
    </row>
    <row r="21" spans="1:31" s="5" customFormat="1" ht="15" customHeight="1" x14ac:dyDescent="0.2">
      <c r="A21" s="6" t="s">
        <v>28</v>
      </c>
      <c r="B21" s="6" t="s">
        <v>36</v>
      </c>
      <c r="C21" s="35">
        <v>13461.920190793109</v>
      </c>
      <c r="D21" s="7" t="s">
        <v>17</v>
      </c>
      <c r="E21" s="15">
        <v>19.231314558275876</v>
      </c>
      <c r="F21" s="6" t="s">
        <v>16</v>
      </c>
      <c r="G21" s="14">
        <v>1786.8514535446095</v>
      </c>
      <c r="H21" s="6" t="s">
        <v>16</v>
      </c>
      <c r="I21" s="14">
        <v>12023.41979166145</v>
      </c>
      <c r="J21" s="16" t="s">
        <v>16</v>
      </c>
      <c r="K21" s="8">
        <v>0.52597645238394364</v>
      </c>
      <c r="L21" s="8" t="s">
        <v>16</v>
      </c>
      <c r="M21" s="39">
        <v>30.046877129540047</v>
      </c>
      <c r="N21" s="34" t="s">
        <v>17</v>
      </c>
      <c r="O21" s="18">
        <v>0.55994766666666651</v>
      </c>
      <c r="P21" s="6" t="s">
        <v>16</v>
      </c>
      <c r="Q21" s="8">
        <v>55.995853333333365</v>
      </c>
      <c r="R21" s="6" t="s">
        <v>16</v>
      </c>
      <c r="S21" s="8">
        <v>5.1133333329999999</v>
      </c>
      <c r="T21" s="6" t="s">
        <v>16</v>
      </c>
      <c r="U21" s="8">
        <v>8.943333333333257</v>
      </c>
      <c r="V21" s="8" t="s">
        <v>16</v>
      </c>
      <c r="W21" s="38">
        <v>40.676666666999999</v>
      </c>
      <c r="X21" s="38" t="s">
        <v>17</v>
      </c>
      <c r="Y21" s="38">
        <v>69.936666666666667</v>
      </c>
      <c r="Z21" s="38" t="s">
        <v>17</v>
      </c>
      <c r="AA21" s="8">
        <v>28.740000000000094</v>
      </c>
      <c r="AB21" s="8" t="s">
        <v>16</v>
      </c>
      <c r="AC21" s="8">
        <v>20.093333333333192</v>
      </c>
      <c r="AD21" s="8" t="s">
        <v>16</v>
      </c>
      <c r="AE21" s="19" t="str">
        <f t="shared" si="0"/>
        <v xml:space="preserve"> </v>
      </c>
    </row>
    <row r="22" spans="1:31" s="5" customFormat="1" ht="15" customHeight="1" x14ac:dyDescent="0.2">
      <c r="A22" s="6" t="s">
        <v>63</v>
      </c>
      <c r="B22" s="6" t="s">
        <v>56</v>
      </c>
      <c r="C22" s="14">
        <v>12331.388862450134</v>
      </c>
      <c r="D22" s="6" t="s">
        <v>16</v>
      </c>
      <c r="E22" s="15">
        <v>17.616269803500199</v>
      </c>
      <c r="F22" s="6" t="s">
        <v>16</v>
      </c>
      <c r="G22" s="14">
        <v>1807.2427797352634</v>
      </c>
      <c r="H22" s="6" t="s">
        <v>16</v>
      </c>
      <c r="I22" s="14">
        <v>11102.457551182581</v>
      </c>
      <c r="J22" s="16" t="s">
        <v>16</v>
      </c>
      <c r="K22" s="8">
        <v>0.95730668814999409</v>
      </c>
      <c r="L22" s="8" t="s">
        <v>16</v>
      </c>
      <c r="M22" s="39">
        <v>30.256230547538191</v>
      </c>
      <c r="N22" s="34" t="s">
        <v>17</v>
      </c>
      <c r="O22" s="18">
        <v>0.59263299999999997</v>
      </c>
      <c r="P22" s="6" t="s">
        <v>16</v>
      </c>
      <c r="Q22" s="8">
        <v>58.874360000000031</v>
      </c>
      <c r="R22" s="6" t="s">
        <v>16</v>
      </c>
      <c r="S22" s="8">
        <v>7.1033333330000001</v>
      </c>
      <c r="T22" s="6" t="s">
        <v>16</v>
      </c>
      <c r="U22" s="8">
        <v>6.7099999999999245</v>
      </c>
      <c r="V22" s="8" t="s">
        <v>16</v>
      </c>
      <c r="W22" s="8">
        <v>37.93</v>
      </c>
      <c r="X22" s="8" t="s">
        <v>16</v>
      </c>
      <c r="Y22" s="8">
        <v>66.883333333333354</v>
      </c>
      <c r="Z22" s="8" t="s">
        <v>16</v>
      </c>
      <c r="AA22" s="8">
        <v>27.613333333333436</v>
      </c>
      <c r="AB22" s="8" t="s">
        <v>16</v>
      </c>
      <c r="AC22" s="8">
        <v>18.416666666666529</v>
      </c>
      <c r="AD22" s="8" t="s">
        <v>16</v>
      </c>
      <c r="AE22" s="19" t="str">
        <f t="shared" si="0"/>
        <v xml:space="preserve"> </v>
      </c>
    </row>
    <row r="23" spans="1:31" s="5" customFormat="1" ht="15" customHeight="1" x14ac:dyDescent="0.2">
      <c r="A23" s="6" t="s">
        <v>63</v>
      </c>
      <c r="B23" s="6" t="s">
        <v>57</v>
      </c>
      <c r="C23" s="14">
        <v>10674.543135488013</v>
      </c>
      <c r="D23" s="6" t="s">
        <v>16</v>
      </c>
      <c r="E23" s="15">
        <v>15.249347336411443</v>
      </c>
      <c r="F23" s="6" t="s">
        <v>16</v>
      </c>
      <c r="G23" s="14">
        <v>1780.638784581309</v>
      </c>
      <c r="H23" s="6" t="s">
        <v>16</v>
      </c>
      <c r="I23" s="14">
        <v>9412.3862421923113</v>
      </c>
      <c r="J23" s="16" t="s">
        <v>16</v>
      </c>
      <c r="K23" s="8">
        <v>0.51671685946606138</v>
      </c>
      <c r="L23" s="8" t="s">
        <v>16</v>
      </c>
      <c r="M23" s="17">
        <v>28.476597080022898</v>
      </c>
      <c r="N23" s="18" t="s">
        <v>16</v>
      </c>
      <c r="O23" s="18">
        <v>0.56724633333333319</v>
      </c>
      <c r="P23" s="6" t="s">
        <v>16</v>
      </c>
      <c r="Q23" s="8">
        <v>56.638626666666696</v>
      </c>
      <c r="R23" s="6" t="s">
        <v>16</v>
      </c>
      <c r="S23" s="8">
        <v>7.0666666669999998</v>
      </c>
      <c r="T23" s="6" t="s">
        <v>16</v>
      </c>
      <c r="U23" s="8">
        <v>7.2333333333332561</v>
      </c>
      <c r="V23" s="8" t="s">
        <v>16</v>
      </c>
      <c r="W23" s="38">
        <v>40.063333333000003</v>
      </c>
      <c r="X23" s="38" t="s">
        <v>17</v>
      </c>
      <c r="Y23" s="38">
        <v>73.25</v>
      </c>
      <c r="Z23" s="38" t="s">
        <v>17</v>
      </c>
      <c r="AA23" s="8">
        <v>33.263333333333435</v>
      </c>
      <c r="AB23" s="8" t="s">
        <v>16</v>
      </c>
      <c r="AC23" s="38">
        <v>24.263333333333193</v>
      </c>
      <c r="AD23" s="38" t="s">
        <v>17</v>
      </c>
      <c r="AE23" s="19" t="str">
        <f t="shared" si="0"/>
        <v xml:space="preserve"> </v>
      </c>
    </row>
    <row r="24" spans="1:31" s="5" customFormat="1" ht="15" customHeight="1" x14ac:dyDescent="0.2">
      <c r="A24" s="6" t="s">
        <v>18</v>
      </c>
      <c r="B24" s="6" t="s">
        <v>37</v>
      </c>
      <c r="C24" s="14">
        <v>12949.546488724834</v>
      </c>
      <c r="D24" s="6" t="s">
        <v>16</v>
      </c>
      <c r="E24" s="15">
        <v>18.499352126749791</v>
      </c>
      <c r="F24" s="6" t="s">
        <v>16</v>
      </c>
      <c r="G24" s="35">
        <v>2376.9355018304982</v>
      </c>
      <c r="H24" s="7" t="s">
        <v>17</v>
      </c>
      <c r="I24" s="35">
        <v>15408.861421315043</v>
      </c>
      <c r="J24" s="37" t="s">
        <v>17</v>
      </c>
      <c r="K24" s="8">
        <v>0</v>
      </c>
      <c r="L24" s="8" t="s">
        <v>16</v>
      </c>
      <c r="M24" s="17">
        <v>24.640371410454325</v>
      </c>
      <c r="N24" s="18" t="s">
        <v>16</v>
      </c>
      <c r="O24" s="34">
        <v>0.70413599999999965</v>
      </c>
      <c r="P24" s="7" t="s">
        <v>17</v>
      </c>
      <c r="Q24" s="38">
        <v>68.694120000000012</v>
      </c>
      <c r="R24" s="7" t="s">
        <v>17</v>
      </c>
      <c r="S24" s="8">
        <v>9.6833333330000002</v>
      </c>
      <c r="T24" s="6" t="s">
        <v>17</v>
      </c>
      <c r="U24" s="38">
        <v>14.233333333333263</v>
      </c>
      <c r="V24" s="38" t="s">
        <v>17</v>
      </c>
      <c r="W24" s="8">
        <v>28.56</v>
      </c>
      <c r="X24" s="8" t="s">
        <v>16</v>
      </c>
      <c r="Y24" s="8">
        <v>54.953333333333312</v>
      </c>
      <c r="Z24" s="8" t="s">
        <v>16</v>
      </c>
      <c r="AA24" s="38">
        <v>40.460000000000107</v>
      </c>
      <c r="AB24" s="38" t="s">
        <v>17</v>
      </c>
      <c r="AC24" s="8">
        <v>22.209999999999855</v>
      </c>
      <c r="AD24" s="8" t="s">
        <v>16</v>
      </c>
      <c r="AE24" s="19" t="str">
        <f t="shared" si="0"/>
        <v>**</v>
      </c>
    </row>
    <row r="25" spans="1:31" s="5" customFormat="1" ht="15" customHeight="1" x14ac:dyDescent="0.2">
      <c r="A25" s="6" t="s">
        <v>38</v>
      </c>
      <c r="B25" s="6" t="s">
        <v>39</v>
      </c>
      <c r="C25" s="14">
        <v>9243.6997322151128</v>
      </c>
      <c r="D25" s="6" t="s">
        <v>16</v>
      </c>
      <c r="E25" s="15">
        <v>13.205285331735876</v>
      </c>
      <c r="F25" s="6" t="s">
        <v>16</v>
      </c>
      <c r="G25" s="14">
        <v>1810.4386290762104</v>
      </c>
      <c r="H25" s="6" t="s">
        <v>16</v>
      </c>
      <c r="I25" s="14">
        <v>8373.0270277008021</v>
      </c>
      <c r="J25" s="16" t="s">
        <v>16</v>
      </c>
      <c r="K25" s="8">
        <v>0.83333333333333326</v>
      </c>
      <c r="L25" s="8" t="s">
        <v>16</v>
      </c>
      <c r="M25" s="17">
        <v>25.809983153836576</v>
      </c>
      <c r="N25" s="18" t="s">
        <v>16</v>
      </c>
      <c r="O25" s="18">
        <v>0.5881506666666666</v>
      </c>
      <c r="P25" s="6" t="s">
        <v>16</v>
      </c>
      <c r="Q25" s="8">
        <v>58.479613333333369</v>
      </c>
      <c r="R25" s="6" t="s">
        <v>16</v>
      </c>
      <c r="S25" s="8">
        <v>8.2966666670000002</v>
      </c>
      <c r="T25" s="6" t="s">
        <v>16</v>
      </c>
      <c r="U25" s="8">
        <v>5.4133333333332541</v>
      </c>
      <c r="V25" s="8" t="s">
        <v>16</v>
      </c>
      <c r="W25" s="8">
        <v>38.306666667000002</v>
      </c>
      <c r="X25" s="8" t="s">
        <v>16</v>
      </c>
      <c r="Y25" s="38">
        <v>71.800000000000011</v>
      </c>
      <c r="Z25" s="38" t="s">
        <v>17</v>
      </c>
      <c r="AA25" s="8">
        <v>30.753333333333437</v>
      </c>
      <c r="AB25" s="8" t="s">
        <v>16</v>
      </c>
      <c r="AC25" s="8">
        <v>22.096666666666525</v>
      </c>
      <c r="AD25" s="8" t="s">
        <v>16</v>
      </c>
      <c r="AE25" s="19" t="str">
        <f t="shared" si="0"/>
        <v xml:space="preserve"> </v>
      </c>
    </row>
    <row r="26" spans="1:31" s="5" customFormat="1" ht="15" customHeight="1" x14ac:dyDescent="0.2">
      <c r="A26" s="6" t="s">
        <v>38</v>
      </c>
      <c r="B26" s="6" t="s">
        <v>40</v>
      </c>
      <c r="C26" s="14">
        <v>10113.251912425345</v>
      </c>
      <c r="D26" s="6" t="s">
        <v>16</v>
      </c>
      <c r="E26" s="15">
        <v>14.447502732036209</v>
      </c>
      <c r="F26" s="6" t="s">
        <v>16</v>
      </c>
      <c r="G26" s="14">
        <v>1824.6767859617089</v>
      </c>
      <c r="H26" s="6" t="s">
        <v>16</v>
      </c>
      <c r="I26" s="14">
        <v>9231.5962367492539</v>
      </c>
      <c r="J26" s="16" t="s">
        <v>16</v>
      </c>
      <c r="K26" s="8">
        <v>0</v>
      </c>
      <c r="L26" s="8" t="s">
        <v>16</v>
      </c>
      <c r="M26" s="39">
        <v>30.102292133349913</v>
      </c>
      <c r="N26" s="34" t="s">
        <v>17</v>
      </c>
      <c r="O26" s="18">
        <v>0.60425533333333337</v>
      </c>
      <c r="P26" s="6" t="s">
        <v>16</v>
      </c>
      <c r="Q26" s="8">
        <v>59.897906666666707</v>
      </c>
      <c r="R26" s="6" t="s">
        <v>16</v>
      </c>
      <c r="S26" s="8">
        <v>8.7266666669999999</v>
      </c>
      <c r="T26" s="6" t="s">
        <v>17</v>
      </c>
      <c r="U26" s="8">
        <v>4.1999999999999211</v>
      </c>
      <c r="V26" s="8" t="s">
        <v>16</v>
      </c>
      <c r="W26" s="8">
        <v>36.953333333000003</v>
      </c>
      <c r="X26" s="8" t="s">
        <v>16</v>
      </c>
      <c r="Y26" s="8">
        <v>66.100000000000023</v>
      </c>
      <c r="Z26" s="8" t="s">
        <v>16</v>
      </c>
      <c r="AA26" s="8">
        <v>26.493333333333432</v>
      </c>
      <c r="AB26" s="8" t="s">
        <v>16</v>
      </c>
      <c r="AC26" s="8">
        <v>17.46999999999986</v>
      </c>
      <c r="AD26" s="8" t="s">
        <v>16</v>
      </c>
      <c r="AE26" s="19" t="str">
        <f t="shared" si="0"/>
        <v xml:space="preserve"> </v>
      </c>
    </row>
    <row r="27" spans="1:31" s="5" customFormat="1" ht="15" customHeight="1" x14ac:dyDescent="0.2">
      <c r="A27" s="6" t="s">
        <v>38</v>
      </c>
      <c r="B27" s="6" t="s">
        <v>41</v>
      </c>
      <c r="C27" s="14">
        <v>12218.999847219624</v>
      </c>
      <c r="D27" s="6" t="s">
        <v>16</v>
      </c>
      <c r="E27" s="15">
        <v>17.455714067456618</v>
      </c>
      <c r="F27" s="6" t="s">
        <v>16</v>
      </c>
      <c r="G27" s="14">
        <v>1995.7499058938097</v>
      </c>
      <c r="H27" s="6" t="s">
        <v>16</v>
      </c>
      <c r="I27" s="14">
        <v>12179.26955206236</v>
      </c>
      <c r="J27" s="16" t="s">
        <v>16</v>
      </c>
      <c r="K27" s="8">
        <v>0.49999999999999983</v>
      </c>
      <c r="L27" s="8" t="s">
        <v>16</v>
      </c>
      <c r="M27" s="17">
        <v>28.836813223288097</v>
      </c>
      <c r="N27" s="18" t="s">
        <v>16</v>
      </c>
      <c r="O27" s="18">
        <v>0.61651233333333333</v>
      </c>
      <c r="P27" s="6" t="s">
        <v>16</v>
      </c>
      <c r="Q27" s="8">
        <v>60.977346666666712</v>
      </c>
      <c r="R27" s="6" t="s">
        <v>16</v>
      </c>
      <c r="S27" s="8">
        <v>5.5366666670000004</v>
      </c>
      <c r="T27" s="6" t="s">
        <v>16</v>
      </c>
      <c r="U27" s="38">
        <v>12.079999999999924</v>
      </c>
      <c r="V27" s="38" t="s">
        <v>17</v>
      </c>
      <c r="W27" s="8">
        <v>35.923333333000002</v>
      </c>
      <c r="X27" s="8" t="s">
        <v>16</v>
      </c>
      <c r="Y27" s="8">
        <v>64.516666666666694</v>
      </c>
      <c r="Z27" s="8" t="s">
        <v>16</v>
      </c>
      <c r="AA27" s="8">
        <v>31.096666666666778</v>
      </c>
      <c r="AB27" s="8" t="s">
        <v>16</v>
      </c>
      <c r="AC27" s="8">
        <v>19.853333333333197</v>
      </c>
      <c r="AD27" s="8" t="s">
        <v>16</v>
      </c>
      <c r="AE27" s="19" t="str">
        <f t="shared" si="0"/>
        <v>**</v>
      </c>
    </row>
    <row r="28" spans="1:31" s="5" customFormat="1" ht="15" customHeight="1" x14ac:dyDescent="0.2">
      <c r="A28" s="6" t="s">
        <v>38</v>
      </c>
      <c r="B28" s="6" t="s">
        <v>58</v>
      </c>
      <c r="C28" s="14">
        <v>11008.864594645314</v>
      </c>
      <c r="D28" s="6" t="s">
        <v>16</v>
      </c>
      <c r="E28" s="15">
        <v>15.726949420921898</v>
      </c>
      <c r="F28" s="6" t="s">
        <v>16</v>
      </c>
      <c r="G28" s="14">
        <v>1601.981942198425</v>
      </c>
      <c r="H28" s="6" t="s">
        <v>16</v>
      </c>
      <c r="I28" s="14">
        <v>8762.5107342916635</v>
      </c>
      <c r="J28" s="16" t="s">
        <v>16</v>
      </c>
      <c r="K28" s="8">
        <v>0</v>
      </c>
      <c r="L28" s="8" t="s">
        <v>16</v>
      </c>
      <c r="M28" s="17">
        <v>25.9791549881941</v>
      </c>
      <c r="N28" s="18" t="s">
        <v>16</v>
      </c>
      <c r="O28" s="18">
        <v>0.5038193333333334</v>
      </c>
      <c r="P28" s="6" t="s">
        <v>16</v>
      </c>
      <c r="Q28" s="8">
        <v>51.052786666666705</v>
      </c>
      <c r="R28" s="6" t="s">
        <v>16</v>
      </c>
      <c r="S28" s="8">
        <v>5</v>
      </c>
      <c r="T28" s="6" t="s">
        <v>16</v>
      </c>
      <c r="U28" s="8">
        <v>6.4533333333332656</v>
      </c>
      <c r="V28" s="8" t="s">
        <v>16</v>
      </c>
      <c r="W28" s="38">
        <v>45.393333333000001</v>
      </c>
      <c r="X28" s="38" t="s">
        <v>17</v>
      </c>
      <c r="Y28" s="38">
        <v>78.313333333333333</v>
      </c>
      <c r="Z28" s="38" t="s">
        <v>17</v>
      </c>
      <c r="AA28" s="8">
        <v>30.606666666666769</v>
      </c>
      <c r="AB28" s="8" t="s">
        <v>16</v>
      </c>
      <c r="AC28" s="38">
        <v>23.943333333333197</v>
      </c>
      <c r="AD28" s="38" t="s">
        <v>17</v>
      </c>
      <c r="AE28" s="19" t="str">
        <f t="shared" si="0"/>
        <v xml:space="preserve"> </v>
      </c>
    </row>
    <row r="29" spans="1:31" s="5" customFormat="1" ht="15" customHeight="1" x14ac:dyDescent="0.2">
      <c r="A29" s="6" t="s">
        <v>51</v>
      </c>
      <c r="B29" s="6" t="s">
        <v>64</v>
      </c>
      <c r="C29" s="14">
        <v>13248.507546637584</v>
      </c>
      <c r="D29" s="6"/>
      <c r="E29" s="15">
        <v>18.926439352339415</v>
      </c>
      <c r="F29" s="6" t="s">
        <v>16</v>
      </c>
      <c r="G29" s="14">
        <v>1550.7096790330149</v>
      </c>
      <c r="H29" s="6" t="s">
        <v>16</v>
      </c>
      <c r="I29" s="14">
        <v>10303.200543724233</v>
      </c>
      <c r="J29" s="16" t="s">
        <v>16</v>
      </c>
      <c r="K29" s="8">
        <v>0</v>
      </c>
      <c r="L29" s="8" t="s">
        <v>16</v>
      </c>
      <c r="M29" s="17">
        <v>21.13682810103656</v>
      </c>
      <c r="N29" s="18" t="s">
        <v>16</v>
      </c>
      <c r="O29" s="18">
        <v>0.47180833333333294</v>
      </c>
      <c r="P29" s="6" t="s">
        <v>16</v>
      </c>
      <c r="Q29" s="8">
        <v>48.233666666666693</v>
      </c>
      <c r="R29" s="6" t="s">
        <v>16</v>
      </c>
      <c r="S29" s="8">
        <v>5.38</v>
      </c>
      <c r="T29" s="6" t="s">
        <v>16</v>
      </c>
      <c r="U29" s="8">
        <v>4.0799999999999059</v>
      </c>
      <c r="V29" s="8" t="s">
        <v>16</v>
      </c>
      <c r="W29" s="38">
        <v>48.083333332999999</v>
      </c>
      <c r="X29" s="38" t="s">
        <v>17</v>
      </c>
      <c r="Y29" s="38">
        <v>77.386666666666628</v>
      </c>
      <c r="Z29" s="38" t="s">
        <v>17</v>
      </c>
      <c r="AA29" s="8">
        <v>33.720000000000091</v>
      </c>
      <c r="AB29" s="8" t="s">
        <v>16</v>
      </c>
      <c r="AC29" s="38">
        <v>26.089999999999847</v>
      </c>
      <c r="AD29" s="38" t="s">
        <v>17</v>
      </c>
      <c r="AE29" s="19" t="str">
        <f t="shared" si="0"/>
        <v xml:space="preserve"> </v>
      </c>
    </row>
    <row r="30" spans="1:31" s="5" customFormat="1" ht="15" customHeight="1" x14ac:dyDescent="0.2">
      <c r="A30" s="6" t="s">
        <v>51</v>
      </c>
      <c r="B30" s="6" t="s">
        <v>59</v>
      </c>
      <c r="C30" s="14">
        <v>11150.931481463424</v>
      </c>
      <c r="D30" s="6" t="s">
        <v>16</v>
      </c>
      <c r="E30" s="15">
        <v>15.929902116376322</v>
      </c>
      <c r="F30" s="6" t="s">
        <v>16</v>
      </c>
      <c r="G30" s="14">
        <v>1776.1066758513671</v>
      </c>
      <c r="H30" s="6" t="s">
        <v>16</v>
      </c>
      <c r="I30" s="14">
        <v>9930.3056709285538</v>
      </c>
      <c r="J30" s="16" t="s">
        <v>16</v>
      </c>
      <c r="K30" s="8">
        <v>0.49999999999999989</v>
      </c>
      <c r="L30" s="8" t="s">
        <v>16</v>
      </c>
      <c r="M30" s="39">
        <v>29.931200979053564</v>
      </c>
      <c r="N30" s="34" t="s">
        <v>17</v>
      </c>
      <c r="O30" s="18">
        <v>0.54320833333333318</v>
      </c>
      <c r="P30" s="6" t="s">
        <v>16</v>
      </c>
      <c r="Q30" s="8">
        <v>54.521666666666697</v>
      </c>
      <c r="R30" s="6" t="s">
        <v>16</v>
      </c>
      <c r="S30" s="8">
        <v>4.9066666669999996</v>
      </c>
      <c r="T30" s="6" t="s">
        <v>16</v>
      </c>
      <c r="U30" s="8">
        <v>9.6233333333332531</v>
      </c>
      <c r="V30" s="8" t="s">
        <v>16</v>
      </c>
      <c r="W30" s="38">
        <v>42.083333332999999</v>
      </c>
      <c r="X30" s="38" t="s">
        <v>17</v>
      </c>
      <c r="Y30" s="38">
        <v>71.106666666666669</v>
      </c>
      <c r="Z30" s="38" t="s">
        <v>17</v>
      </c>
      <c r="AA30" s="8">
        <v>31.256666666666764</v>
      </c>
      <c r="AB30" s="8" t="s">
        <v>16</v>
      </c>
      <c r="AC30" s="8">
        <v>22.236666666666522</v>
      </c>
      <c r="AD30" s="8" t="s">
        <v>16</v>
      </c>
      <c r="AE30" s="19" t="str">
        <f t="shared" si="0"/>
        <v xml:space="preserve"> </v>
      </c>
    </row>
    <row r="31" spans="1:31" s="5" customFormat="1" ht="15" customHeight="1" thickBot="1" x14ac:dyDescent="0.25">
      <c r="A31" s="6" t="s">
        <v>51</v>
      </c>
      <c r="B31" s="6" t="s">
        <v>60</v>
      </c>
      <c r="C31" s="35">
        <v>15602.47169094544</v>
      </c>
      <c r="D31" s="7" t="s">
        <v>17</v>
      </c>
      <c r="E31" s="36">
        <v>22.289245272778913</v>
      </c>
      <c r="F31" s="7" t="s">
        <v>17</v>
      </c>
      <c r="G31" s="35">
        <v>2044.7717117187744</v>
      </c>
      <c r="H31" s="7" t="s">
        <v>17</v>
      </c>
      <c r="I31" s="35">
        <v>15994.493786125089</v>
      </c>
      <c r="J31" s="37" t="s">
        <v>17</v>
      </c>
      <c r="K31" s="8">
        <v>0.98701177380802985</v>
      </c>
      <c r="L31" s="8" t="s">
        <v>16</v>
      </c>
      <c r="M31" s="17">
        <v>26.156701505634295</v>
      </c>
      <c r="N31" s="18" t="s">
        <v>16</v>
      </c>
      <c r="O31" s="18">
        <v>0.61163333333333547</v>
      </c>
      <c r="P31" s="6" t="s">
        <v>16</v>
      </c>
      <c r="Q31" s="8">
        <v>60.547666666666835</v>
      </c>
      <c r="R31" s="6" t="s">
        <v>16</v>
      </c>
      <c r="S31" s="8">
        <v>6.02</v>
      </c>
      <c r="T31" s="6" t="s">
        <v>16</v>
      </c>
      <c r="U31" s="38">
        <v>14.736666666666386</v>
      </c>
      <c r="V31" s="38" t="s">
        <v>17</v>
      </c>
      <c r="W31" s="8">
        <v>36.333333332999999</v>
      </c>
      <c r="X31" s="8" t="s">
        <v>16</v>
      </c>
      <c r="Y31" s="8">
        <v>65.976666666666702</v>
      </c>
      <c r="Z31" s="8" t="s">
        <v>16</v>
      </c>
      <c r="AA31" s="38">
        <v>34.7233333333334</v>
      </c>
      <c r="AB31" s="38" t="s">
        <v>17</v>
      </c>
      <c r="AC31" s="8">
        <v>22.833333333333155</v>
      </c>
      <c r="AD31" s="8" t="s">
        <v>16</v>
      </c>
      <c r="AE31" s="19" t="str">
        <f t="shared" si="0"/>
        <v>**</v>
      </c>
    </row>
    <row r="32" spans="1:31" x14ac:dyDescent="0.2">
      <c r="A32" s="20" t="s">
        <v>19</v>
      </c>
      <c r="B32" s="20"/>
      <c r="C32" s="21">
        <v>11648.668551849218</v>
      </c>
      <c r="D32" s="20" t="s">
        <v>16</v>
      </c>
      <c r="E32" s="22">
        <v>16.640955074070316</v>
      </c>
      <c r="F32" s="20" t="s">
        <v>16</v>
      </c>
      <c r="G32" s="21">
        <v>1914.9468107344155</v>
      </c>
      <c r="H32" s="20" t="s">
        <v>16</v>
      </c>
      <c r="I32" s="21">
        <v>11145.759944394789</v>
      </c>
      <c r="J32" s="23" t="s">
        <v>16</v>
      </c>
      <c r="K32" s="22">
        <v>0.76943720254625447</v>
      </c>
      <c r="L32" s="22" t="s">
        <v>16</v>
      </c>
      <c r="M32" s="24">
        <v>27.808774332628541</v>
      </c>
      <c r="N32" s="25" t="s">
        <v>16</v>
      </c>
      <c r="O32" s="25">
        <v>0.59872844444444395</v>
      </c>
      <c r="P32" s="26" t="s">
        <v>16</v>
      </c>
      <c r="Q32" s="22">
        <v>59.41116888888893</v>
      </c>
      <c r="R32" s="20" t="s">
        <v>16</v>
      </c>
      <c r="S32" s="22">
        <v>7.1462500000000002</v>
      </c>
      <c r="T32" s="20" t="s">
        <v>16</v>
      </c>
      <c r="U32" s="22">
        <v>8.0079166666665831</v>
      </c>
      <c r="V32" s="22" t="s">
        <v>16</v>
      </c>
      <c r="W32" s="22">
        <v>37.417777778000001</v>
      </c>
      <c r="X32" s="22" t="s">
        <v>16</v>
      </c>
      <c r="Y32" s="22">
        <v>66.809583333333336</v>
      </c>
      <c r="Z32" s="22" t="s">
        <v>16</v>
      </c>
      <c r="AA32" s="22">
        <v>31.927361111111214</v>
      </c>
      <c r="AB32" s="22" t="s">
        <v>16</v>
      </c>
      <c r="AC32" s="22">
        <v>21.281388888888745</v>
      </c>
      <c r="AD32" s="22" t="s">
        <v>16</v>
      </c>
      <c r="AE32" s="27"/>
    </row>
    <row r="33" spans="1:33" ht="17" thickBot="1" x14ac:dyDescent="0.3">
      <c r="A33" s="28" t="s">
        <v>79</v>
      </c>
      <c r="B33" s="28"/>
      <c r="C33" s="29">
        <v>936.6891685941938</v>
      </c>
      <c r="D33" s="28" t="s">
        <v>16</v>
      </c>
      <c r="E33" s="30">
        <v>1.3381273837060024</v>
      </c>
      <c r="F33" s="28" t="s">
        <v>16</v>
      </c>
      <c r="G33" s="29">
        <v>68.979639349062296</v>
      </c>
      <c r="H33" s="28" t="s">
        <v>16</v>
      </c>
      <c r="I33" s="29">
        <v>965.2316570504554</v>
      </c>
      <c r="J33" s="31" t="s">
        <v>16</v>
      </c>
      <c r="K33" s="30">
        <v>0.19730594294838391</v>
      </c>
      <c r="L33" s="30" t="s">
        <v>16</v>
      </c>
      <c r="M33" s="32">
        <v>1.0032017036622642</v>
      </c>
      <c r="N33" s="33" t="s">
        <v>16</v>
      </c>
      <c r="O33" s="33">
        <v>1.7314030476008199E-2</v>
      </c>
      <c r="P33" s="28" t="s">
        <v>16</v>
      </c>
      <c r="Q33" s="30">
        <v>1.5247986503237398</v>
      </c>
      <c r="R33" s="28" t="s">
        <v>16</v>
      </c>
      <c r="S33" s="30">
        <v>0.80728540299999996</v>
      </c>
      <c r="T33" s="28" t="s">
        <v>16</v>
      </c>
      <c r="U33" s="30">
        <v>1.3585330459864009</v>
      </c>
      <c r="V33" s="30" t="s">
        <v>16</v>
      </c>
      <c r="W33" s="30">
        <v>1.454960544</v>
      </c>
      <c r="X33" s="30" t="s">
        <v>16</v>
      </c>
      <c r="Y33" s="30">
        <v>1.6895091605859063</v>
      </c>
      <c r="Z33" s="30" t="s">
        <v>16</v>
      </c>
      <c r="AA33" s="30">
        <v>1.869584401232955</v>
      </c>
      <c r="AB33" s="30" t="s">
        <v>16</v>
      </c>
      <c r="AC33" s="30">
        <v>1.0422262941167928</v>
      </c>
      <c r="AD33" s="30" t="s">
        <v>16</v>
      </c>
      <c r="AE33" s="30"/>
    </row>
    <row r="34" spans="1:33" x14ac:dyDescent="0.2">
      <c r="A34" s="12"/>
      <c r="B34" s="12"/>
      <c r="C34" s="44"/>
      <c r="D34" s="12"/>
      <c r="E34" s="45"/>
      <c r="F34" s="12"/>
      <c r="G34" s="44"/>
      <c r="H34" s="12"/>
      <c r="I34" s="44"/>
      <c r="J34" s="46"/>
      <c r="K34" s="45"/>
      <c r="L34" s="45"/>
      <c r="M34" s="47"/>
      <c r="N34" s="48"/>
      <c r="O34" s="48"/>
      <c r="P34" s="12"/>
      <c r="Q34" s="45"/>
      <c r="R34" s="12"/>
      <c r="S34" s="45"/>
      <c r="T34" s="12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</row>
    <row r="35" spans="1:33" x14ac:dyDescent="0.2">
      <c r="A35" s="6" t="s">
        <v>82</v>
      </c>
      <c r="AG35" s="5"/>
    </row>
    <row r="36" spans="1:33" x14ac:dyDescent="0.2">
      <c r="A36" s="6" t="s">
        <v>83</v>
      </c>
      <c r="AG36" s="5"/>
    </row>
    <row r="37" spans="1:33" ht="16" x14ac:dyDescent="0.25">
      <c r="A37" s="6" t="s">
        <v>84</v>
      </c>
      <c r="AG37" s="5"/>
    </row>
    <row r="38" spans="1:33" x14ac:dyDescent="0.2">
      <c r="A38" s="6" t="s">
        <v>76</v>
      </c>
      <c r="AG38" s="5"/>
    </row>
    <row r="39" spans="1:33" ht="16" x14ac:dyDescent="0.2">
      <c r="A39" s="41" t="s">
        <v>78</v>
      </c>
      <c r="AG39" s="5"/>
    </row>
    <row r="40" spans="1:33" ht="16" x14ac:dyDescent="0.2">
      <c r="A40" s="41"/>
      <c r="AC40" s="5"/>
    </row>
    <row r="41" spans="1:33" x14ac:dyDescent="0.2">
      <c r="A41" s="7" t="s">
        <v>20</v>
      </c>
      <c r="AC41" s="5"/>
    </row>
    <row r="42" spans="1:33" s="41" customFormat="1" ht="16" x14ac:dyDescent="0.2">
      <c r="A42" s="6" t="s">
        <v>81</v>
      </c>
    </row>
    <row r="43" spans="1:33" s="41" customFormat="1" ht="16" x14ac:dyDescent="0.2">
      <c r="A43" s="6" t="s">
        <v>80</v>
      </c>
    </row>
    <row r="44" spans="1:33" s="41" customFormat="1" ht="16" x14ac:dyDescent="0.2">
      <c r="A44" s="40" t="s">
        <v>72</v>
      </c>
    </row>
    <row r="45" spans="1:33" ht="16" x14ac:dyDescent="0.2">
      <c r="A45" s="42" t="s">
        <v>73</v>
      </c>
      <c r="AC45" s="5"/>
    </row>
    <row r="46" spans="1:33" ht="16" x14ac:dyDescent="0.2">
      <c r="A46" s="42" t="s">
        <v>75</v>
      </c>
      <c r="AC46" s="5"/>
    </row>
    <row r="47" spans="1:33" x14ac:dyDescent="0.2">
      <c r="A47" s="6" t="s">
        <v>85</v>
      </c>
      <c r="AC47" s="5"/>
    </row>
    <row r="48" spans="1:33" x14ac:dyDescent="0.2">
      <c r="A48" s="6" t="s">
        <v>66</v>
      </c>
    </row>
    <row r="49" spans="1:21" ht="16" x14ac:dyDescent="0.2">
      <c r="A49" s="41" t="s">
        <v>74</v>
      </c>
    </row>
    <row r="50" spans="1:21" ht="16" x14ac:dyDescent="0.2">
      <c r="A50" s="41"/>
    </row>
    <row r="51" spans="1:21" x14ac:dyDescent="0.2">
      <c r="A51" s="7" t="s">
        <v>21</v>
      </c>
    </row>
    <row r="52" spans="1:21" x14ac:dyDescent="0.2">
      <c r="A52" s="6" t="s">
        <v>22</v>
      </c>
      <c r="U52" s="18"/>
    </row>
    <row r="53" spans="1:21" x14ac:dyDescent="0.2">
      <c r="A53" s="6"/>
      <c r="U53" s="18"/>
    </row>
    <row r="54" spans="1:21" x14ac:dyDescent="0.2">
      <c r="A54" s="7" t="s">
        <v>23</v>
      </c>
      <c r="U54" s="18"/>
    </row>
    <row r="55" spans="1:21" x14ac:dyDescent="0.2">
      <c r="A55" s="6" t="s">
        <v>24</v>
      </c>
      <c r="U55" s="18"/>
    </row>
    <row r="56" spans="1:21" x14ac:dyDescent="0.2">
      <c r="A56" s="6" t="s">
        <v>67</v>
      </c>
      <c r="U56" s="18"/>
    </row>
    <row r="57" spans="1:21" x14ac:dyDescent="0.2">
      <c r="A57" s="6" t="s">
        <v>68</v>
      </c>
      <c r="U57" s="18"/>
    </row>
    <row r="58" spans="1:21" x14ac:dyDescent="0.2">
      <c r="A58" s="6" t="s">
        <v>86</v>
      </c>
      <c r="U58" s="18"/>
    </row>
    <row r="59" spans="1:21" x14ac:dyDescent="0.2">
      <c r="A59" s="6" t="s">
        <v>87</v>
      </c>
      <c r="U59" s="18"/>
    </row>
    <row r="60" spans="1:21" x14ac:dyDescent="0.2">
      <c r="A60" s="6" t="s">
        <v>88</v>
      </c>
      <c r="U60" s="18"/>
    </row>
    <row r="61" spans="1:21" x14ac:dyDescent="0.2">
      <c r="A61" s="6" t="s">
        <v>71</v>
      </c>
      <c r="U61" s="18"/>
    </row>
    <row r="62" spans="1:21" x14ac:dyDescent="0.2">
      <c r="A62" s="6"/>
      <c r="U62" s="18"/>
    </row>
    <row r="63" spans="1:21" x14ac:dyDescent="0.2">
      <c r="A63" s="7" t="s">
        <v>25</v>
      </c>
      <c r="U63" s="18"/>
    </row>
    <row r="64" spans="1:21" x14ac:dyDescent="0.2">
      <c r="A64" s="6" t="s">
        <v>48</v>
      </c>
      <c r="U64" s="18"/>
    </row>
    <row r="65" spans="1:21" x14ac:dyDescent="0.2">
      <c r="E65" s="9"/>
      <c r="U65" s="18"/>
    </row>
    <row r="69" spans="1:21" s="41" customFormat="1" ht="16" x14ac:dyDescent="0.2">
      <c r="A69" s="43"/>
    </row>
    <row r="70" spans="1:21" s="41" customFormat="1" ht="16" x14ac:dyDescent="0.2"/>
    <row r="71" spans="1:21" s="41" customFormat="1" ht="16" x14ac:dyDescent="0.2"/>
    <row r="72" spans="1:21" x14ac:dyDescent="0.2">
      <c r="U72" s="18"/>
    </row>
    <row r="73" spans="1:21" x14ac:dyDescent="0.2">
      <c r="U73" s="18"/>
    </row>
    <row r="74" spans="1:21" x14ac:dyDescent="0.2">
      <c r="U74" s="18"/>
    </row>
    <row r="75" spans="1:21" x14ac:dyDescent="0.2">
      <c r="U75" s="18"/>
    </row>
  </sheetData>
  <sortState xmlns:xlrd2="http://schemas.microsoft.com/office/spreadsheetml/2017/richdata2" ref="A8:AE31">
    <sortCondition ref="A8:A31"/>
    <sortCondition ref="B8:B31"/>
  </sortState>
  <mergeCells count="20">
    <mergeCell ref="C7:D7"/>
    <mergeCell ref="E7:F7"/>
    <mergeCell ref="G7:H7"/>
    <mergeCell ref="I7:J7"/>
    <mergeCell ref="C6:D6"/>
    <mergeCell ref="E6:F6"/>
    <mergeCell ref="G6:H6"/>
    <mergeCell ref="I6:J6"/>
    <mergeCell ref="M7:N7"/>
    <mergeCell ref="O7:P7"/>
    <mergeCell ref="W6:X6"/>
    <mergeCell ref="Y6:Z6"/>
    <mergeCell ref="AA6:AB6"/>
    <mergeCell ref="O6:P6"/>
    <mergeCell ref="Q6:R6"/>
    <mergeCell ref="S6:T6"/>
    <mergeCell ref="U6:V6"/>
    <mergeCell ref="M6:N6"/>
    <mergeCell ref="Q7:Z7"/>
    <mergeCell ref="AA7:AD7"/>
  </mergeCells>
  <pageMargins left="0.75" right="0.75" top="1" bottom="1" header="0.5" footer="0.5"/>
  <pageSetup orientation="portrait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18d016-a0a7-46b5-a347-93576654e345" xsi:nil="true"/>
    <lcf76f155ced4ddcb4097134ff3c332f xmlns="d0e4b5b6-5509-4c76-bf1d-2a496b20a10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0678E1D75DD9489A06974E86EAD776" ma:contentTypeVersion="18" ma:contentTypeDescription="Create a new document." ma:contentTypeScope="" ma:versionID="d1dabac0ded5109016394ed802397f9f">
  <xsd:schema xmlns:xsd="http://www.w3.org/2001/XMLSchema" xmlns:xs="http://www.w3.org/2001/XMLSchema" xmlns:p="http://schemas.microsoft.com/office/2006/metadata/properties" xmlns:ns2="d0e4b5b6-5509-4c76-bf1d-2a496b20a109" xmlns:ns3="d318d016-a0a7-46b5-a347-93576654e345" targetNamespace="http://schemas.microsoft.com/office/2006/metadata/properties" ma:root="true" ma:fieldsID="02081b869ad72ce95b5baa837de29b7f" ns2:_="" ns3:_="">
    <xsd:import namespace="d0e4b5b6-5509-4c76-bf1d-2a496b20a109"/>
    <xsd:import namespace="d318d016-a0a7-46b5-a347-93576654e3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4b5b6-5509-4c76-bf1d-2a496b20a1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a0c477a-f09e-4137-8c49-77869fdcca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8d016-a0a7-46b5-a347-93576654e34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8d92e3-939d-4e04-a885-599f13e7d3a1}" ma:internalName="TaxCatchAll" ma:showField="CatchAllData" ma:web="d318d016-a0a7-46b5-a347-93576654e3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F1FA82-2F71-4267-9EAA-C06E7818B9CA}">
  <ds:schemaRefs>
    <ds:schemaRef ds:uri="http://schemas.microsoft.com/office/2006/documentManagement/types"/>
    <ds:schemaRef ds:uri="d318d016-a0a7-46b5-a347-93576654e345"/>
    <ds:schemaRef ds:uri="http://purl.org/dc/terms/"/>
    <ds:schemaRef ds:uri="d0e4b5b6-5509-4c76-bf1d-2a496b20a109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AEACB36-0B27-4319-8A85-805DFDA899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5E4938-6BF9-47CD-9EFE-98C307C743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4b5b6-5509-4c76-bf1d-2a496b20a109"/>
    <ds:schemaRef ds:uri="d318d016-a0a7-46b5-a347-93576654e3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Spring Forage Sorghum</vt:lpstr>
      <vt:lpstr>Complete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Wallau, Marcelo</dc:creator>
  <cp:keywords/>
  <dc:description/>
  <cp:lastModifiedBy>Kanobroski, Ashley M</cp:lastModifiedBy>
  <cp:revision/>
  <dcterms:created xsi:type="dcterms:W3CDTF">2021-01-25T19:18:42Z</dcterms:created>
  <dcterms:modified xsi:type="dcterms:W3CDTF">2025-01-27T20:58:03Z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0x010100DF0678E1D75DD9489A06974E86EAD776</vt:lpwstr>
  </property>
</Properties>
</file>