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kuhn/Desktop/"/>
    </mc:Choice>
  </mc:AlternateContent>
  <xr:revisionPtr revIDLastSave="0" documentId="8_{050031BF-8DDB-CC46-BC27-4DDAE881E78D}" xr6:coauthVersionLast="47" xr6:coauthVersionMax="47" xr10:uidLastSave="{00000000-0000-0000-0000-000000000000}"/>
  <bookViews>
    <workbookView xWindow="0" yWindow="500" windowWidth="38400" windowHeight="19460" xr2:uid="{57C6CD47-D5CA-604E-9B72-FCF9A4F81D73}"/>
  </bookViews>
  <sheets>
    <sheet name="Spring Sorghum Sudan 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7" i="1" l="1"/>
  <c r="AE28" i="1"/>
  <c r="AE29" i="1"/>
  <c r="AE30" i="1"/>
  <c r="AE31" i="1"/>
  <c r="AE32" i="1"/>
  <c r="AE33" i="1"/>
  <c r="AE34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</calcChain>
</file>

<file path=xl/sharedStrings.xml><?xml version="1.0" encoding="utf-8"?>
<sst xmlns="http://schemas.openxmlformats.org/spreadsheetml/2006/main" count="672" uniqueCount="100">
  <si>
    <t>University of Florida/Institute of Food and Agricultural Sciences</t>
  </si>
  <si>
    <t>Marcelo Wallau, Diwakar Vyas and Maria Elena Mailhos</t>
  </si>
  <si>
    <t xml:space="preserve">Production and nutritive value for Harvest 2 </t>
  </si>
  <si>
    <t>Company</t>
  </si>
  <si>
    <t>Hybrid</t>
  </si>
  <si>
    <t>Milk production per acre</t>
  </si>
  <si>
    <t>TDN</t>
  </si>
  <si>
    <t>CP</t>
  </si>
  <si>
    <t>Starch</t>
  </si>
  <si>
    <t>WSC</t>
  </si>
  <si>
    <t>aNDF</t>
  </si>
  <si>
    <t>NDFD30</t>
  </si>
  <si>
    <t>lb DM/A</t>
  </si>
  <si>
    <t>Ton silage/A</t>
  </si>
  <si>
    <t>lb milk/ton silage</t>
  </si>
  <si>
    <t>lb milk/A</t>
  </si>
  <si>
    <t>%</t>
  </si>
  <si>
    <t>Mcal/lb DM</t>
  </si>
  <si>
    <t>---------------------------------------- % DM -----------------------------------------------</t>
  </si>
  <si>
    <t>--------- % NDF ---------</t>
  </si>
  <si>
    <t>*</t>
  </si>
  <si>
    <t/>
  </si>
  <si>
    <t>Defiance</t>
  </si>
  <si>
    <t>Reliance</t>
  </si>
  <si>
    <t>Xtragraze 2.0</t>
  </si>
  <si>
    <t>Dyna-Gro Seed</t>
  </si>
  <si>
    <t>Danny Boy II BMR</t>
  </si>
  <si>
    <t>Mean</t>
  </si>
  <si>
    <t>Parameters:</t>
  </si>
  <si>
    <t>Disclosure</t>
  </si>
  <si>
    <t>This hybrid test is conducted independently by UF/IFAS faculty and is open for all seed companies to enter hybrids for the test.</t>
  </si>
  <si>
    <t>Management information</t>
  </si>
  <si>
    <t>Trial was conducted at the Plant Science Research and Education Unit, in Citra, FL.</t>
  </si>
  <si>
    <t>Pesticide application - Prowl and Dual at planting and Athrazine at around 12"; Insecticide as needed, total 1 application (Intrepid).</t>
  </si>
  <si>
    <t>Trial was irrigated as needed.</t>
  </si>
  <si>
    <t>Contact</t>
  </si>
  <si>
    <t>Advanta</t>
  </si>
  <si>
    <t>ADVS6404</t>
  </si>
  <si>
    <t>ADVS6525</t>
  </si>
  <si>
    <t>AS 6501</t>
  </si>
  <si>
    <t>7416</t>
  </si>
  <si>
    <t>Endurance</t>
  </si>
  <si>
    <t>Evermore</t>
  </si>
  <si>
    <t>Evermore DWF</t>
  </si>
  <si>
    <t>Ultra A.T.</t>
  </si>
  <si>
    <t>DYNAGRAZE ll</t>
  </si>
  <si>
    <t>DYNAGRAZE ll BMR</t>
  </si>
  <si>
    <t>FULLGRAZE ll</t>
  </si>
  <si>
    <t>FULLGRAZE ll BMR</t>
  </si>
  <si>
    <t>FX24067</t>
  </si>
  <si>
    <t>2121 AT</t>
  </si>
  <si>
    <t>2141 AT</t>
  </si>
  <si>
    <t>2221 BMR AT</t>
  </si>
  <si>
    <t>2233 BMR</t>
  </si>
  <si>
    <t>GP 2251 BMR</t>
  </si>
  <si>
    <t>Heavyweight </t>
  </si>
  <si>
    <t>SS275 </t>
  </si>
  <si>
    <t>Supra Ag</t>
  </si>
  <si>
    <t>SSX</t>
  </si>
  <si>
    <t>Sorghum Sudan Hay</t>
  </si>
  <si>
    <t>Results from the 2024 Spring Sorghum x Sudan Silage hybrid test</t>
  </si>
  <si>
    <t>dNDF30</t>
  </si>
  <si>
    <t>Coffey Forage Seed</t>
  </si>
  <si>
    <t>Greenpoint Ag</t>
  </si>
  <si>
    <t>SouthEast Agriseeds</t>
  </si>
  <si>
    <t xml:space="preserve">Cumulative (2 harvests) </t>
  </si>
  <si>
    <t>Biomass @ Harvest 1</t>
  </si>
  <si>
    <t>Cumulative Biomass (2 harvests)</t>
  </si>
  <si>
    <t>Differences between harvests</t>
  </si>
  <si>
    <t>Biomass @
Harvest 2</t>
  </si>
  <si>
    <r>
      <t>Biomass @ Harvest 2</t>
    </r>
    <r>
      <rPr>
        <b/>
        <sz val="8"/>
        <color theme="1"/>
        <rFont val="Arial"/>
        <family val="2"/>
      </rPr>
      <t>1</t>
    </r>
  </si>
  <si>
    <r>
      <t>Estimated silage production (35% DM)</t>
    </r>
    <r>
      <rPr>
        <b/>
        <sz val="8"/>
        <color theme="1"/>
        <rFont val="Arial"/>
        <family val="2"/>
      </rPr>
      <t>2</t>
    </r>
  </si>
  <si>
    <r>
      <t>Milk production per ton</t>
    </r>
    <r>
      <rPr>
        <b/>
        <sz val="8"/>
        <color theme="1"/>
        <rFont val="Arial"/>
        <family val="2"/>
      </rPr>
      <t>3</t>
    </r>
  </si>
  <si>
    <r>
      <t>Disease score</t>
    </r>
    <r>
      <rPr>
        <b/>
        <sz val="8"/>
        <color theme="1"/>
        <rFont val="Arial"/>
        <family val="2"/>
      </rPr>
      <t>4</t>
    </r>
  </si>
  <si>
    <r>
      <t>NE</t>
    </r>
    <r>
      <rPr>
        <b/>
        <sz val="8"/>
        <color theme="1"/>
        <rFont val="Arial"/>
        <family val="2"/>
      </rPr>
      <t>l</t>
    </r>
  </si>
  <si>
    <r>
      <t>Top performing (chart)</t>
    </r>
    <r>
      <rPr>
        <b/>
        <sz val="8"/>
        <color theme="1"/>
        <rFont val="Arial"/>
        <family val="2"/>
      </rPr>
      <t>5</t>
    </r>
  </si>
  <si>
    <r>
      <t>SE</t>
    </r>
    <r>
      <rPr>
        <i/>
        <sz val="8"/>
        <color theme="1"/>
        <rFont val="Arial"/>
        <family val="2"/>
      </rPr>
      <t>6</t>
    </r>
  </si>
  <si>
    <r>
      <rPr>
        <b/>
        <sz val="8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Biomass harvested for second harvest.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</si>
  <si>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Nutritive value parameters and estimated milk produciton for second harvest.</t>
    </r>
  </si>
  <si>
    <r>
      <rPr>
        <b/>
        <sz val="8"/>
        <color theme="1"/>
        <rFont val="Arial"/>
        <family val="2"/>
      </rPr>
      <t>6</t>
    </r>
    <r>
      <rPr>
        <sz val="12"/>
        <color theme="1"/>
        <rFont val="Arial"/>
        <family val="2"/>
      </rPr>
      <t xml:space="preserve"> Standard Error of the mean.</t>
    </r>
  </si>
  <si>
    <r>
      <t xml:space="preserve">For more information, contact </t>
    </r>
    <r>
      <rPr>
        <u/>
        <sz val="12"/>
        <color theme="1"/>
        <rFont val="Arial"/>
        <family val="2"/>
      </rPr>
      <t>forages@ifas.ufl.edu</t>
    </r>
  </si>
  <si>
    <t>Disease score: 0 = no disease 3 = heavy disease (&gt;75% incidence)</t>
  </si>
  <si>
    <t>Planting date April 17, 2024.</t>
  </si>
  <si>
    <t>Planting rate was 300,000 seeds /Acre, 7.5-inch rows; all seeds received already treated with seed safener.</t>
  </si>
  <si>
    <t>Fertilizer Appication LBS/Acre - N 200; P 56; K 80; divided in pre-incorporated, starter and 4 other applications.</t>
  </si>
  <si>
    <t>Harvest 1 on 6/7/24 (51 days), Harvest 2 on 7/19/24 (42 days).</t>
  </si>
  <si>
    <t>----------------------------------------------- lb DM/A -----------------------------------------------</t>
  </si>
  <si>
    <t>Biomass per harvest, and cumulative biomass</t>
  </si>
  <si>
    <r>
      <rPr>
        <b/>
        <sz val="12"/>
        <color theme="1"/>
        <rFont val="Arial"/>
        <family val="2"/>
      </rPr>
      <t>*</t>
    </r>
    <r>
      <rPr>
        <sz val="12"/>
        <color theme="1"/>
        <rFont val="Arial"/>
        <family val="2"/>
      </rPr>
      <t xml:space="preserve"> For all tables, indicates hybrids that performed better than the average of all hybrids, according to F-test at </t>
    </r>
    <r>
      <rPr>
        <i/>
        <sz val="12"/>
        <color theme="1"/>
        <rFont val="Arial"/>
        <family val="2"/>
      </rPr>
      <t>P&lt;0.05</t>
    </r>
    <r>
      <rPr>
        <sz val="12"/>
        <color theme="1"/>
        <rFont val="Arial"/>
        <family val="2"/>
      </rPr>
      <t xml:space="preserve">; n.s. means no statistical difference between hybrids. All mean reported are least square means. </t>
    </r>
  </si>
  <si>
    <r>
      <rPr>
        <b/>
        <sz val="8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Estimated fresh silage production (at 35% DM).</t>
    </r>
  </si>
  <si>
    <r>
      <rPr>
        <b/>
        <sz val="8"/>
        <color theme="1"/>
        <rFont val="Arial"/>
        <family val="2"/>
      </rPr>
      <t>5</t>
    </r>
    <r>
      <rPr>
        <sz val="12"/>
        <color theme="1"/>
        <rFont val="Arial"/>
        <family val="2"/>
      </rPr>
      <t xml:space="preserve"> Hybrids marked with "</t>
    </r>
    <r>
      <rPr>
        <b/>
        <sz val="12"/>
        <color theme="1"/>
        <rFont val="Arial"/>
        <family val="2"/>
      </rPr>
      <t>**</t>
    </r>
    <r>
      <rPr>
        <sz val="12"/>
        <color theme="1"/>
        <rFont val="Arial"/>
        <family val="2"/>
      </rPr>
      <t>" are on the top right quadrant of the production chart, with numerically greater biomass production and superior milk production per ton of silage compared to averages.</t>
    </r>
  </si>
  <si>
    <t>Milk production estimates (lbs of milk/ton of silage and lbs of milk/acre) are based on Milk2024 for corn;</t>
  </si>
  <si>
    <t>(Dieperslot et al, 2024; https://dairy.extension.wisc.edu/articles/milk2024-background-and-guide/) and have not been validated for sorghum;</t>
  </si>
  <si>
    <t>Numbers are to be used for comparison between hybrids only, and might not be representative of actual animal productivity;</t>
  </si>
  <si>
    <r>
      <t>DM, dry matter (%); NE</t>
    </r>
    <r>
      <rPr>
        <sz val="8"/>
        <rFont val="Arial"/>
        <family val="2"/>
      </rPr>
      <t>l</t>
    </r>
    <r>
      <rPr>
        <sz val="12"/>
        <rFont val="Arial"/>
        <family val="2"/>
      </rPr>
      <t xml:space="preserve">, net energy for lactation (Mcal/lb DM), TDN, total digestible nutrients (% DM); CP, crude protein (% DM); starch (% DM) starch digestibility was considered at 50% for sorghum; </t>
    </r>
  </si>
  <si>
    <t>WSC, water soluble carbohydrates (% DM); aNDF, amilase-corrected neutral detergent fiber (% DM); NDFD30, NDF digestibility (as % of NDF) at 30 h in rumen; dNDF30, digestible NDF at 30 h in rumen.</t>
  </si>
  <si>
    <t xml:space="preserve">Information on all other parameters can be obtained through the NIRS Consortium https://www.nirsconsortium.com/  </t>
  </si>
  <si>
    <t>DM at harvest</t>
  </si>
  <si>
    <t>Analysis of means (ANOM) is a graphical and statistical method for simultaneously comparing k treatment means with their overall mean at a specified significance level.</t>
  </si>
  <si>
    <r>
      <rPr>
        <b/>
        <sz val="8"/>
        <color theme="1"/>
        <rFont val="Arial"/>
        <family val="2"/>
      </rPr>
      <t xml:space="preserve">4 </t>
    </r>
    <r>
      <rPr>
        <sz val="12"/>
        <color theme="1"/>
        <rFont val="Arial"/>
        <family val="2"/>
      </rPr>
      <t>Disease score on second harvest, low values mean less disease incidence. * indicates hybrids with the most incidence of disease.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</si>
</sst>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i/>
      <sz val="12"/>
      <color theme="1"/>
      <name val="Arial"/>
      <family val="2"/>
    </font>
    <font>
      <b/>
      <sz val="15"/>
      <color rgb="FF444444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165" fontId="3" fillId="2" borderId="0" xfId="1" applyNumberFormat="1" applyFont="1" applyFill="1"/>
    <xf numFmtId="2" fontId="3" fillId="2" borderId="0" xfId="0" applyNumberFormat="1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164" fontId="6" fillId="2" borderId="0" xfId="2" applyNumberFormat="1" applyFont="1" applyFill="1"/>
    <xf numFmtId="0" fontId="6" fillId="2" borderId="0" xfId="0" applyFont="1" applyFill="1"/>
    <xf numFmtId="2" fontId="6" fillId="2" borderId="0" xfId="0" applyNumberFormat="1" applyFont="1" applyFill="1"/>
    <xf numFmtId="164" fontId="6" fillId="2" borderId="0" xfId="0" applyNumberFormat="1" applyFont="1" applyFill="1"/>
    <xf numFmtId="0" fontId="9" fillId="2" borderId="0" xfId="0" applyFont="1" applyFill="1" applyAlignment="1">
      <alignment horizontal="center"/>
    </xf>
    <xf numFmtId="165" fontId="6" fillId="2" borderId="0" xfId="1" applyNumberFormat="1" applyFont="1" applyFill="1"/>
    <xf numFmtId="1" fontId="6" fillId="2" borderId="0" xfId="0" applyNumberFormat="1" applyFont="1" applyFill="1"/>
    <xf numFmtId="164" fontId="3" fillId="2" borderId="0" xfId="2" applyNumberFormat="1" applyFont="1" applyFill="1"/>
    <xf numFmtId="2" fontId="6" fillId="2" borderId="0" xfId="2" applyNumberFormat="1" applyFont="1" applyFill="1"/>
    <xf numFmtId="2" fontId="3" fillId="2" borderId="0" xfId="2" applyNumberFormat="1" applyFont="1" applyFill="1"/>
    <xf numFmtId="0" fontId="6" fillId="2" borderId="1" xfId="0" applyFont="1" applyFill="1" applyBorder="1"/>
    <xf numFmtId="165" fontId="6" fillId="2" borderId="1" xfId="1" applyNumberFormat="1" applyFont="1" applyFill="1" applyBorder="1"/>
    <xf numFmtId="2" fontId="6" fillId="2" borderId="1" xfId="0" applyNumberFormat="1" applyFont="1" applyFill="1" applyBorder="1"/>
    <xf numFmtId="1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1" xfId="2" applyNumberFormat="1" applyFont="1" applyFill="1" applyBorder="1"/>
    <xf numFmtId="0" fontId="8" fillId="2" borderId="2" xfId="0" applyFont="1" applyFill="1" applyBorder="1"/>
    <xf numFmtId="165" fontId="8" fillId="2" borderId="2" xfId="1" applyNumberFormat="1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2" xfId="0" applyNumberFormat="1" applyFont="1" applyFill="1" applyBorder="1"/>
    <xf numFmtId="164" fontId="8" fillId="2" borderId="2" xfId="2" applyNumberFormat="1" applyFont="1" applyFill="1" applyBorder="1"/>
    <xf numFmtId="0" fontId="8" fillId="2" borderId="0" xfId="0" applyFont="1" applyFill="1"/>
    <xf numFmtId="165" fontId="8" fillId="2" borderId="0" xfId="1" applyNumberFormat="1" applyFont="1" applyFill="1" applyBorder="1"/>
    <xf numFmtId="2" fontId="8" fillId="2" borderId="0" xfId="0" applyNumberFormat="1" applyFont="1" applyFill="1"/>
    <xf numFmtId="1" fontId="8" fillId="2" borderId="0" xfId="0" applyNumberFormat="1" applyFont="1" applyFill="1"/>
    <xf numFmtId="164" fontId="8" fillId="2" borderId="0" xfId="0" applyNumberFormat="1" applyFont="1" applyFill="1"/>
    <xf numFmtId="164" fontId="8" fillId="2" borderId="0" xfId="2" applyNumberFormat="1" applyFont="1" applyFill="1" applyBorder="1"/>
    <xf numFmtId="14" fontId="3" fillId="2" borderId="0" xfId="0" applyNumberFormat="1" applyFont="1" applyFill="1"/>
    <xf numFmtId="164" fontId="6" fillId="2" borderId="0" xfId="2" applyNumberFormat="1" applyFont="1" applyFill="1" applyBorder="1"/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/>
    <xf numFmtId="2" fontId="8" fillId="2" borderId="2" xfId="2" applyNumberFormat="1" applyFont="1" applyFill="1" applyBorder="1"/>
    <xf numFmtId="0" fontId="6" fillId="2" borderId="0" xfId="0" applyFont="1" applyFill="1" applyAlignment="1">
      <alignment horizontal="left" vertical="center" wrapText="1"/>
    </xf>
    <xf numFmtId="43" fontId="3" fillId="2" borderId="0" xfId="1" applyFont="1" applyFill="1"/>
    <xf numFmtId="43" fontId="6" fillId="2" borderId="1" xfId="1" applyFont="1" applyFill="1" applyBorder="1"/>
    <xf numFmtId="43" fontId="8" fillId="2" borderId="2" xfId="1" applyFont="1" applyFill="1" applyBorder="1"/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6" fillId="2" borderId="0" xfId="1" applyFont="1" applyFill="1"/>
    <xf numFmtId="0" fontId="15" fillId="2" borderId="0" xfId="0" applyFont="1" applyFill="1"/>
    <xf numFmtId="0" fontId="3" fillId="2" borderId="0" xfId="0" quotePrefix="1" applyFont="1" applyFill="1" applyAlignment="1">
      <alignment wrapText="1"/>
    </xf>
    <xf numFmtId="0" fontId="3" fillId="2" borderId="0" xfId="0" quotePrefix="1" applyFont="1" applyFill="1" applyAlignment="1">
      <alignment horizontal="left" wrapText="1"/>
    </xf>
    <xf numFmtId="0" fontId="3" fillId="2" borderId="0" xfId="0" quotePrefix="1" applyFont="1" applyFill="1"/>
    <xf numFmtId="0" fontId="3" fillId="2" borderId="0" xfId="0" quotePrefix="1" applyFont="1" applyFill="1" applyAlignment="1">
      <alignment horizontal="left"/>
    </xf>
    <xf numFmtId="0" fontId="13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/>
              <a:t>Production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3647864819737"/>
          <c:y val="0.1313914798362498"/>
          <c:w val="0.81946255743545104"/>
          <c:h val="0.69987364152486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'Spring Sorghum Sudan 24'!$C$9:$C$34</c:f>
              <c:numCache>
                <c:formatCode>_(* #,##0_);_(* \(#,##0\);_(* "-"??_);_(@_)</c:formatCode>
                <c:ptCount val="26"/>
                <c:pt idx="0">
                  <c:v>4240.0053488230769</c:v>
                </c:pt>
                <c:pt idx="1">
                  <c:v>4494.5502913788796</c:v>
                </c:pt>
                <c:pt idx="2">
                  <c:v>4369.4502394175915</c:v>
                </c:pt>
                <c:pt idx="3">
                  <c:v>5316.0495101465795</c:v>
                </c:pt>
                <c:pt idx="4">
                  <c:v>6010.9091294296495</c:v>
                </c:pt>
                <c:pt idx="5">
                  <c:v>3270.9544688217275</c:v>
                </c:pt>
                <c:pt idx="6">
                  <c:v>4177.1260028674942</c:v>
                </c:pt>
                <c:pt idx="7">
                  <c:v>4191.7088408704167</c:v>
                </c:pt>
                <c:pt idx="8">
                  <c:v>3712.2565345832245</c:v>
                </c:pt>
                <c:pt idx="9">
                  <c:v>4539.5672183284469</c:v>
                </c:pt>
                <c:pt idx="10">
                  <c:v>3775.9981563121373</c:v>
                </c:pt>
                <c:pt idx="11">
                  <c:v>5028.6222978848482</c:v>
                </c:pt>
                <c:pt idx="12">
                  <c:v>4308.0457203531814</c:v>
                </c:pt>
                <c:pt idx="13">
                  <c:v>4209.4804191320454</c:v>
                </c:pt>
                <c:pt idx="14">
                  <c:v>5075.9624003560184</c:v>
                </c:pt>
                <c:pt idx="15">
                  <c:v>3953.7267887143171</c:v>
                </c:pt>
                <c:pt idx="16">
                  <c:v>4471.5494366194953</c:v>
                </c:pt>
                <c:pt idx="17">
                  <c:v>5288.895855845014</c:v>
                </c:pt>
                <c:pt idx="18">
                  <c:v>4851.7962997370696</c:v>
                </c:pt>
                <c:pt idx="19">
                  <c:v>3470.317316201068</c:v>
                </c:pt>
                <c:pt idx="20">
                  <c:v>4045.1952083311062</c:v>
                </c:pt>
                <c:pt idx="21">
                  <c:v>4176.3952460343562</c:v>
                </c:pt>
                <c:pt idx="22">
                  <c:v>3015.0973330206953</c:v>
                </c:pt>
                <c:pt idx="23">
                  <c:v>5715.8248021408917</c:v>
                </c:pt>
                <c:pt idx="24">
                  <c:v>4947.0789096781682</c:v>
                </c:pt>
                <c:pt idx="25">
                  <c:v>5355.8811608775259</c:v>
                </c:pt>
              </c:numCache>
            </c:numRef>
          </c:xVal>
          <c:yVal>
            <c:numRef>
              <c:f>'Spring Sorghum Sudan 24'!$G$9:$G$34</c:f>
              <c:numCache>
                <c:formatCode>_(* #,##0_);_(* \(#,##0\);_(* "-"??_);_(@_)</c:formatCode>
                <c:ptCount val="26"/>
                <c:pt idx="0">
                  <c:v>1925.6787877228901</c:v>
                </c:pt>
                <c:pt idx="1">
                  <c:v>1970.5239158881459</c:v>
                </c:pt>
                <c:pt idx="2">
                  <c:v>1923.2995506771306</c:v>
                </c:pt>
                <c:pt idx="3">
                  <c:v>1831.9789081531089</c:v>
                </c:pt>
                <c:pt idx="4">
                  <c:v>1799.3537469897619</c:v>
                </c:pt>
                <c:pt idx="5">
                  <c:v>1900.5483455105398</c:v>
                </c:pt>
                <c:pt idx="6">
                  <c:v>1919.1279882463227</c:v>
                </c:pt>
                <c:pt idx="7">
                  <c:v>1923.2852397747283</c:v>
                </c:pt>
                <c:pt idx="8">
                  <c:v>1941.2489934158414</c:v>
                </c:pt>
                <c:pt idx="9">
                  <c:v>1830.9079527311051</c:v>
                </c:pt>
                <c:pt idx="10">
                  <c:v>1882.8783732079894</c:v>
                </c:pt>
                <c:pt idx="11">
                  <c:v>1787.0326090872813</c:v>
                </c:pt>
                <c:pt idx="12">
                  <c:v>1886.6347126634523</c:v>
                </c:pt>
                <c:pt idx="13">
                  <c:v>1896.7947149754998</c:v>
                </c:pt>
                <c:pt idx="14">
                  <c:v>1847.8947247187402</c:v>
                </c:pt>
                <c:pt idx="15">
                  <c:v>1930.7197582841968</c:v>
                </c:pt>
                <c:pt idx="16">
                  <c:v>1809.4589078919141</c:v>
                </c:pt>
                <c:pt idx="17">
                  <c:v>1903.8428795219834</c:v>
                </c:pt>
                <c:pt idx="18">
                  <c:v>1866.1658448928199</c:v>
                </c:pt>
                <c:pt idx="19">
                  <c:v>1975.4792899773654</c:v>
                </c:pt>
                <c:pt idx="20">
                  <c:v>1930.808824619053</c:v>
                </c:pt>
                <c:pt idx="21">
                  <c:v>1964.5842340265549</c:v>
                </c:pt>
                <c:pt idx="22">
                  <c:v>1967.3952844747146</c:v>
                </c:pt>
                <c:pt idx="23">
                  <c:v>1835.977507019297</c:v>
                </c:pt>
                <c:pt idx="24">
                  <c:v>1830.9221980809009</c:v>
                </c:pt>
                <c:pt idx="25">
                  <c:v>1816.8303447190531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4-9D49-B899-4E9B6C6C3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94416"/>
        <c:axId val="824362400"/>
      </c:scatterChart>
      <c:valAx>
        <c:axId val="876494416"/>
        <c:scaling>
          <c:orientation val="minMax"/>
          <c:min val="35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Total Production  (lb DM/A)</a:t>
                </a:r>
              </a:p>
            </c:rich>
          </c:tx>
          <c:layout>
            <c:manualLayout>
              <c:xMode val="edge"/>
              <c:yMode val="edge"/>
              <c:x val="0.42217984344592463"/>
              <c:y val="0.90053894765723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4362400"/>
        <c:crosses val="autoZero"/>
        <c:crossBetween val="midCat"/>
      </c:valAx>
      <c:valAx>
        <c:axId val="8243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Milk production per ton  (lb/ton silage)</a:t>
                </a:r>
              </a:p>
            </c:rich>
          </c:tx>
          <c:layout>
            <c:manualLayout>
              <c:xMode val="edge"/>
              <c:yMode val="edge"/>
              <c:x val="2.6604799443530162E-2"/>
              <c:y val="0.14037552511654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6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587269</xdr:colOff>
      <xdr:row>0</xdr:row>
      <xdr:rowOff>270203</xdr:rowOff>
    </xdr:from>
    <xdr:to>
      <xdr:col>30</xdr:col>
      <xdr:colOff>841269</xdr:colOff>
      <xdr:row>5</xdr:row>
      <xdr:rowOff>42231</xdr:rowOff>
    </xdr:to>
    <xdr:pic>
      <xdr:nvPicPr>
        <xdr:cNvPr id="3" name="Picture 2" descr="Forage Team - University of Florida, Institute of Food and Agricultural  Sciences - UF/IFAS">
          <a:extLst>
            <a:ext uri="{FF2B5EF4-FFF2-40B4-BE49-F238E27FC236}">
              <a16:creationId xmlns:a16="http://schemas.microsoft.com/office/drawing/2014/main" id="{C2821A85-1E62-2098-B5C7-2DDC3760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0717" y="270203"/>
          <a:ext cx="1370724" cy="1163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438726</xdr:colOff>
      <xdr:row>5</xdr:row>
      <xdr:rowOff>219363</xdr:rowOff>
    </xdr:from>
    <xdr:to>
      <xdr:col>55</xdr:col>
      <xdr:colOff>171743</xdr:colOff>
      <xdr:row>36</xdr:row>
      <xdr:rowOff>57727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41C969-3B3F-8A44-ACF2-143605691D3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0.39664</cdr:x>
      <cdr:y>0.1306</cdr:y>
    </cdr:from>
    <cdr:to>
      <cdr:x>0.3981</cdr:x>
      <cdr:y>0.82879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3A52C5C-F2AB-4B15-A2C5-94404F6F25EE}"/>
            </a:ext>
          </a:extLst>
        </cdr:cNvPr>
        <cdr:cNvCxnSpPr/>
      </cdr:nvCxnSpPr>
      <cdr:spPr>
        <a:xfrm xmlns:a="http://schemas.openxmlformats.org/drawingml/2006/main" flipH="1" flipV="1">
          <a:off x="7798798" y="903868"/>
          <a:ext cx="28707" cy="4832213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0.13498</cdr:x>
      <cdr:y>0.44317</cdr:y>
    </cdr:from>
    <cdr:to>
      <cdr:x>0.95362</cdr:x>
      <cdr:y>0.44438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FFC40FC-725F-48BC-B7C9-015DAA5F48F7}"/>
            </a:ext>
          </a:extLst>
        </cdr:cNvPr>
        <cdr:cNvCxnSpPr/>
      </cdr:nvCxnSpPr>
      <cdr:spPr>
        <a:xfrm xmlns:a="http://schemas.openxmlformats.org/drawingml/2006/main" flipV="1">
          <a:off x="2653948" y="3067211"/>
          <a:ext cx="16096303" cy="837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0.38294</cdr:x>
      <cdr:y>0.09129</cdr:y>
    </cdr:from>
    <cdr:to>
      <cdr:x>0.43042</cdr:x>
      <cdr:y>0.13845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2BA0B2-8BCF-4B63-B884-AB0CF4F2E6EB}"/>
            </a:ext>
          </a:extLst>
        </cdr:cNvPr>
        <cdr:cNvSpPr txBox="1"/>
      </cdr:nvSpPr>
      <cdr:spPr>
        <a:xfrm xmlns:a="http://schemas.openxmlformats.org/drawingml/2006/main">
          <a:off x="7529500" y="631817"/>
          <a:ext cx="933564" cy="326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0.95198</cdr:x>
      <cdr:y>0.42349</cdr:y>
    </cdr:from>
    <cdr:to>
      <cdr:x>0.99946</cdr:x>
      <cdr:y>0.47065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8F47B2C-AC2D-4356-89B3-38094EA76C70}"/>
            </a:ext>
          </a:extLst>
        </cdr:cNvPr>
        <cdr:cNvSpPr txBox="1"/>
      </cdr:nvSpPr>
      <cdr:spPr>
        <a:xfrm xmlns:a="http://schemas.openxmlformats.org/drawingml/2006/main">
          <a:off x="18718067" y="2930988"/>
          <a:ext cx="933563" cy="326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E480-AC19-C94E-9E59-CB42E7BD3D9B}">
  <dimension ref="A1:AK104"/>
  <sheetViews>
    <sheetView tabSelected="1" zoomScale="75" zoomScaleNormal="100" workbookViewId="0">
      <selection activeCell="A9" sqref="A9:A34"/>
    </sheetView>
  </sheetViews>
  <sheetFormatPr baseColWidth="10" defaultColWidth="10.83203125" defaultRowHeight="16" x14ac:dyDescent="0.2"/>
  <cols>
    <col min="1" max="1" width="22.33203125" style="2" customWidth="1"/>
    <col min="2" max="2" width="22.1640625" style="2" customWidth="1"/>
    <col min="3" max="3" width="12.5" style="2" customWidth="1"/>
    <col min="4" max="4" width="3.83203125" style="2" customWidth="1"/>
    <col min="5" max="5" width="18.33203125" style="2" customWidth="1"/>
    <col min="6" max="6" width="3.83203125" style="2" customWidth="1"/>
    <col min="7" max="7" width="14.1640625" style="2" customWidth="1"/>
    <col min="8" max="8" width="3.83203125" style="2" customWidth="1"/>
    <col min="9" max="9" width="18.1640625" style="2" customWidth="1"/>
    <col min="10" max="10" width="3.83203125" style="2" customWidth="1"/>
    <col min="11" max="11" width="11.6640625" style="2" bestFit="1" customWidth="1"/>
    <col min="12" max="12" width="3.83203125" style="2" customWidth="1"/>
    <col min="13" max="13" width="9" style="2" customWidth="1"/>
    <col min="14" max="14" width="3.83203125" style="2" customWidth="1"/>
    <col min="15" max="15" width="10.83203125" style="14"/>
    <col min="16" max="16" width="3.83203125" style="2" customWidth="1"/>
    <col min="17" max="17" width="10.83203125" style="2"/>
    <col min="18" max="18" width="3.83203125" style="2" customWidth="1"/>
    <col min="19" max="19" width="10.83203125" style="2"/>
    <col min="20" max="20" width="3.83203125" style="2" customWidth="1"/>
    <col min="21" max="21" width="10.83203125" style="2"/>
    <col min="22" max="22" width="3.83203125" style="2" customWidth="1"/>
    <col min="23" max="23" width="10.83203125" style="2"/>
    <col min="24" max="24" width="3.83203125" style="2" customWidth="1"/>
    <col min="25" max="25" width="10.83203125" style="2"/>
    <col min="26" max="26" width="3.83203125" style="2" customWidth="1"/>
    <col min="27" max="27" width="10.83203125" style="2"/>
    <col min="28" max="28" width="3.83203125" style="2" customWidth="1"/>
    <col min="29" max="29" width="10.83203125" style="2"/>
    <col min="30" max="30" width="3.83203125" style="2" customWidth="1"/>
    <col min="31" max="31" width="16.1640625" style="2" customWidth="1"/>
    <col min="32" max="16384" width="10.83203125" style="2"/>
  </cols>
  <sheetData>
    <row r="1" spans="1:33" ht="25" x14ac:dyDescent="0.25">
      <c r="A1" s="1" t="s">
        <v>0</v>
      </c>
      <c r="U1" s="3"/>
    </row>
    <row r="3" spans="1:33" ht="25" x14ac:dyDescent="0.25">
      <c r="A3" s="1" t="s">
        <v>60</v>
      </c>
    </row>
    <row r="4" spans="1:33" ht="20" x14ac:dyDescent="0.2">
      <c r="A4" s="4" t="s">
        <v>1</v>
      </c>
      <c r="AG4" s="5"/>
    </row>
    <row r="5" spans="1:33" ht="20" x14ac:dyDescent="0.2">
      <c r="A5" s="4"/>
    </row>
    <row r="6" spans="1:33" ht="20" customHeight="1" thickBot="1" x14ac:dyDescent="0.25">
      <c r="A6" s="62" t="s">
        <v>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</row>
    <row r="7" spans="1:33" s="9" customFormat="1" ht="40" customHeight="1" x14ac:dyDescent="0.2">
      <c r="A7" s="6" t="s">
        <v>3</v>
      </c>
      <c r="B7" s="6" t="s">
        <v>4</v>
      </c>
      <c r="C7" s="63" t="s">
        <v>70</v>
      </c>
      <c r="D7" s="63"/>
      <c r="E7" s="63" t="s">
        <v>71</v>
      </c>
      <c r="F7" s="63"/>
      <c r="G7" s="63" t="s">
        <v>72</v>
      </c>
      <c r="H7" s="63"/>
      <c r="I7" s="63" t="s">
        <v>5</v>
      </c>
      <c r="J7" s="63"/>
      <c r="K7" s="63" t="s">
        <v>73</v>
      </c>
      <c r="L7" s="63"/>
      <c r="M7" s="63" t="s">
        <v>97</v>
      </c>
      <c r="N7" s="63"/>
      <c r="O7" s="47" t="s">
        <v>74</v>
      </c>
      <c r="P7" s="7"/>
      <c r="Q7" s="7" t="s">
        <v>6</v>
      </c>
      <c r="R7" s="7"/>
      <c r="S7" s="7" t="s">
        <v>7</v>
      </c>
      <c r="T7" s="7"/>
      <c r="U7" s="7" t="s">
        <v>8</v>
      </c>
      <c r="V7" s="7"/>
      <c r="W7" s="7" t="s">
        <v>9</v>
      </c>
      <c r="X7" s="7"/>
      <c r="Y7" s="7" t="s">
        <v>10</v>
      </c>
      <c r="Z7" s="7"/>
      <c r="AA7" s="7" t="s">
        <v>11</v>
      </c>
      <c r="AB7" s="7"/>
      <c r="AC7" s="7" t="s">
        <v>61</v>
      </c>
      <c r="AD7" s="7"/>
      <c r="AE7" s="7" t="s">
        <v>75</v>
      </c>
      <c r="AF7" s="8"/>
    </row>
    <row r="8" spans="1:33" s="10" customFormat="1" ht="25" customHeight="1" x14ac:dyDescent="0.2">
      <c r="C8" s="64" t="s">
        <v>12</v>
      </c>
      <c r="D8" s="64"/>
      <c r="E8" s="64" t="s">
        <v>13</v>
      </c>
      <c r="F8" s="64"/>
      <c r="G8" s="64" t="s">
        <v>14</v>
      </c>
      <c r="H8" s="64"/>
      <c r="I8" s="66" t="s">
        <v>15</v>
      </c>
      <c r="J8" s="66"/>
      <c r="K8" s="11"/>
      <c r="L8" s="11"/>
      <c r="M8" s="65" t="s">
        <v>16</v>
      </c>
      <c r="N8" s="65"/>
      <c r="O8" s="66" t="s">
        <v>17</v>
      </c>
      <c r="P8" s="66"/>
      <c r="Q8" s="64" t="s">
        <v>18</v>
      </c>
      <c r="R8" s="64"/>
      <c r="S8" s="64"/>
      <c r="T8" s="64"/>
      <c r="U8" s="64"/>
      <c r="V8" s="64"/>
      <c r="W8" s="64"/>
      <c r="X8" s="64"/>
      <c r="Y8" s="64"/>
      <c r="Z8" s="64"/>
      <c r="AA8" s="64" t="s">
        <v>19</v>
      </c>
      <c r="AB8" s="64"/>
      <c r="AC8" s="64"/>
      <c r="AD8" s="64"/>
      <c r="AE8" s="11"/>
    </row>
    <row r="9" spans="1:33" s="10" customFormat="1" ht="17" customHeight="1" x14ac:dyDescent="0.2">
      <c r="A9" s="2" t="s">
        <v>36</v>
      </c>
      <c r="B9" s="12" t="s">
        <v>37</v>
      </c>
      <c r="C9" s="13">
        <v>4240.0053488230769</v>
      </c>
      <c r="D9" s="2" t="s">
        <v>21</v>
      </c>
      <c r="E9" s="14">
        <v>6.0571498603118483</v>
      </c>
      <c r="F9" s="2" t="s">
        <v>21</v>
      </c>
      <c r="G9" s="13">
        <v>1925.6787877228901</v>
      </c>
      <c r="H9" s="15" t="s">
        <v>21</v>
      </c>
      <c r="I9" s="13">
        <v>4082.0863956920789</v>
      </c>
      <c r="J9" s="15" t="s">
        <v>21</v>
      </c>
      <c r="K9" s="16">
        <v>1.04016838717593</v>
      </c>
      <c r="L9" s="16" t="s">
        <v>21</v>
      </c>
      <c r="M9" s="17">
        <v>18.193148569677817</v>
      </c>
      <c r="N9" s="18" t="s">
        <v>20</v>
      </c>
      <c r="O9" s="19">
        <v>0.5851292372693746</v>
      </c>
      <c r="P9" s="19" t="s">
        <v>20</v>
      </c>
      <c r="Q9" s="20">
        <v>58.213524425067625</v>
      </c>
      <c r="R9" s="19" t="s">
        <v>20</v>
      </c>
      <c r="S9" s="54">
        <v>12.8475</v>
      </c>
      <c r="T9" s="54" t="s">
        <v>20</v>
      </c>
      <c r="U9" s="14">
        <v>1.008128689072374</v>
      </c>
      <c r="V9" s="14" t="s">
        <v>21</v>
      </c>
      <c r="W9" s="14">
        <v>5.0132526044238368</v>
      </c>
      <c r="X9" s="14" t="s">
        <v>21</v>
      </c>
      <c r="Y9" s="16">
        <v>70.727692307692251</v>
      </c>
      <c r="Z9" s="16" t="s">
        <v>21</v>
      </c>
      <c r="AA9" s="16">
        <v>39.187948207169988</v>
      </c>
      <c r="AB9" s="16" t="s">
        <v>21</v>
      </c>
      <c r="AC9" s="16">
        <v>27.653438399451826</v>
      </c>
      <c r="AD9" s="16" t="s">
        <v>21</v>
      </c>
      <c r="AE9" s="21" t="str">
        <f t="shared" ref="AE9:AE25" si="0">IF(C9&gt;$C$35, IF(G9&gt;$G$35,"**"," ")," ")</f>
        <v xml:space="preserve"> </v>
      </c>
    </row>
    <row r="10" spans="1:33" s="10" customFormat="1" ht="17" customHeight="1" x14ac:dyDescent="0.2">
      <c r="A10" s="2" t="s">
        <v>36</v>
      </c>
      <c r="B10" s="12" t="s">
        <v>38</v>
      </c>
      <c r="C10" s="13">
        <v>4494.5502913788796</v>
      </c>
      <c r="D10" s="2" t="s">
        <v>21</v>
      </c>
      <c r="E10" s="14">
        <v>6.4207854925344225</v>
      </c>
      <c r="F10" s="2" t="s">
        <v>21</v>
      </c>
      <c r="G10" s="22">
        <v>1970.5239158881459</v>
      </c>
      <c r="H10" s="23" t="s">
        <v>20</v>
      </c>
      <c r="I10" s="13">
        <v>4424.471142368654</v>
      </c>
      <c r="J10" s="15" t="s">
        <v>21</v>
      </c>
      <c r="K10" s="16">
        <v>1.04016838717593</v>
      </c>
      <c r="L10" s="16" t="s">
        <v>21</v>
      </c>
      <c r="M10" s="24">
        <v>14.995814629355921</v>
      </c>
      <c r="N10" s="2" t="s">
        <v>21</v>
      </c>
      <c r="O10" s="14">
        <v>0.58233273726937473</v>
      </c>
      <c r="P10" s="14" t="s">
        <v>21</v>
      </c>
      <c r="Q10" s="16">
        <v>57.967244425067626</v>
      </c>
      <c r="R10" s="14" t="s">
        <v>21</v>
      </c>
      <c r="S10" s="54">
        <v>12.88</v>
      </c>
      <c r="T10" s="54" t="s">
        <v>20</v>
      </c>
      <c r="U10" s="14">
        <v>1.0731286890723739</v>
      </c>
      <c r="V10" s="14" t="s">
        <v>21</v>
      </c>
      <c r="W10" s="14">
        <v>5.5182526044238367</v>
      </c>
      <c r="X10" s="14" t="s">
        <v>21</v>
      </c>
      <c r="Y10" s="16">
        <v>69.827692307692274</v>
      </c>
      <c r="Z10" s="16" t="s">
        <v>21</v>
      </c>
      <c r="AA10" s="20">
        <v>41.59544820716998</v>
      </c>
      <c r="AB10" s="20" t="s">
        <v>20</v>
      </c>
      <c r="AC10" s="20">
        <v>28.983438399451824</v>
      </c>
      <c r="AD10" s="20" t="s">
        <v>20</v>
      </c>
      <c r="AE10" s="21" t="str">
        <f t="shared" si="0"/>
        <v>**</v>
      </c>
    </row>
    <row r="11" spans="1:33" s="10" customFormat="1" ht="17" customHeight="1" x14ac:dyDescent="0.2">
      <c r="A11" s="2" t="s">
        <v>36</v>
      </c>
      <c r="B11" s="12" t="s">
        <v>39</v>
      </c>
      <c r="C11" s="13">
        <v>4369.4502394175915</v>
      </c>
      <c r="D11" s="2" t="s">
        <v>21</v>
      </c>
      <c r="E11" s="14">
        <v>6.2420711325897242</v>
      </c>
      <c r="F11" s="2" t="s">
        <v>21</v>
      </c>
      <c r="G11" s="13">
        <v>1923.2995506771306</v>
      </c>
      <c r="H11" s="15" t="s">
        <v>21</v>
      </c>
      <c r="I11" s="13">
        <v>4198.0644103518525</v>
      </c>
      <c r="J11" s="15" t="s">
        <v>21</v>
      </c>
      <c r="K11" s="20">
        <v>1.2276683871759297</v>
      </c>
      <c r="L11" s="20" t="s">
        <v>20</v>
      </c>
      <c r="M11" s="24">
        <v>17.175082006157652</v>
      </c>
      <c r="N11" s="2" t="s">
        <v>21</v>
      </c>
      <c r="O11" s="14">
        <v>0.56894523726937474</v>
      </c>
      <c r="P11" s="14" t="s">
        <v>21</v>
      </c>
      <c r="Q11" s="16">
        <v>56.788244425067631</v>
      </c>
      <c r="R11" s="14" t="s">
        <v>21</v>
      </c>
      <c r="S11" s="54">
        <v>13.112500000000001</v>
      </c>
      <c r="T11" s="54" t="s">
        <v>20</v>
      </c>
      <c r="U11" s="14">
        <v>1.088128689072374</v>
      </c>
      <c r="V11" s="14" t="s">
        <v>21</v>
      </c>
      <c r="W11" s="14">
        <v>5.2507526044238366</v>
      </c>
      <c r="X11" s="14" t="s">
        <v>21</v>
      </c>
      <c r="Y11" s="16">
        <v>70.540192307692251</v>
      </c>
      <c r="Z11" s="16" t="s">
        <v>21</v>
      </c>
      <c r="AA11" s="16">
        <v>39.722948207169985</v>
      </c>
      <c r="AB11" s="16" t="s">
        <v>21</v>
      </c>
      <c r="AC11" s="16">
        <v>27.945938399451826</v>
      </c>
      <c r="AD11" s="16" t="s">
        <v>21</v>
      </c>
      <c r="AE11" s="21" t="str">
        <f t="shared" si="0"/>
        <v xml:space="preserve"> </v>
      </c>
    </row>
    <row r="12" spans="1:33" s="10" customFormat="1" ht="17" customHeight="1" x14ac:dyDescent="0.2">
      <c r="A12" s="2" t="s">
        <v>62</v>
      </c>
      <c r="B12" s="12" t="s">
        <v>40</v>
      </c>
      <c r="C12" s="22">
        <v>5316.0495101465795</v>
      </c>
      <c r="D12" s="18" t="s">
        <v>20</v>
      </c>
      <c r="E12" s="19">
        <v>7.5943558050597089</v>
      </c>
      <c r="F12" s="18" t="s">
        <v>20</v>
      </c>
      <c r="G12" s="13">
        <v>1831.9789081531089</v>
      </c>
      <c r="H12" s="15" t="s">
        <v>21</v>
      </c>
      <c r="I12" s="22">
        <v>4886.7187070680093</v>
      </c>
      <c r="J12" s="23" t="s">
        <v>20</v>
      </c>
      <c r="K12" s="16">
        <v>0.97766838717593008</v>
      </c>
      <c r="L12" s="16" t="s">
        <v>21</v>
      </c>
      <c r="M12" s="24">
        <v>15.961018002080062</v>
      </c>
      <c r="N12" s="2" t="s">
        <v>21</v>
      </c>
      <c r="O12" s="14">
        <v>0.56156723726937463</v>
      </c>
      <c r="P12" s="14" t="s">
        <v>21</v>
      </c>
      <c r="Q12" s="16">
        <v>56.138484425067631</v>
      </c>
      <c r="R12" s="14" t="s">
        <v>21</v>
      </c>
      <c r="S12" s="55">
        <v>11.515000000000001</v>
      </c>
      <c r="T12" s="55" t="s">
        <v>21</v>
      </c>
      <c r="U12" s="14">
        <v>1.3406286890723738</v>
      </c>
      <c r="V12" s="14" t="s">
        <v>21</v>
      </c>
      <c r="W12" s="14">
        <v>5.3232526044238373</v>
      </c>
      <c r="X12" s="14" t="s">
        <v>21</v>
      </c>
      <c r="Y12" s="16">
        <v>71.060192307692262</v>
      </c>
      <c r="Z12" s="16" t="s">
        <v>21</v>
      </c>
      <c r="AA12" s="16">
        <v>35.747948207169998</v>
      </c>
      <c r="AB12" s="16" t="s">
        <v>21</v>
      </c>
      <c r="AC12" s="16">
        <v>25.310938399451828</v>
      </c>
      <c r="AD12" s="16" t="s">
        <v>21</v>
      </c>
      <c r="AE12" s="21" t="str">
        <f t="shared" si="0"/>
        <v xml:space="preserve"> </v>
      </c>
    </row>
    <row r="13" spans="1:33" s="10" customFormat="1" ht="17" customHeight="1" x14ac:dyDescent="0.2">
      <c r="A13" s="2" t="s">
        <v>62</v>
      </c>
      <c r="B13" s="12" t="s">
        <v>22</v>
      </c>
      <c r="C13" s="22">
        <v>6010.9091294296495</v>
      </c>
      <c r="D13" s="18" t="s">
        <v>20</v>
      </c>
      <c r="E13" s="19">
        <v>8.5870124040355211</v>
      </c>
      <c r="F13" s="18" t="s">
        <v>20</v>
      </c>
      <c r="G13" s="13">
        <v>1799.3537469897619</v>
      </c>
      <c r="H13" s="15" t="s">
        <v>21</v>
      </c>
      <c r="I13" s="22">
        <v>5397.9228122147406</v>
      </c>
      <c r="J13" s="23" t="s">
        <v>20</v>
      </c>
      <c r="K13" s="16">
        <v>1.1651683871759295</v>
      </c>
      <c r="L13" s="16" t="s">
        <v>21</v>
      </c>
      <c r="M13" s="17">
        <v>18.225424543089208</v>
      </c>
      <c r="N13" s="18" t="s">
        <v>20</v>
      </c>
      <c r="O13" s="14">
        <v>0.53494098726937467</v>
      </c>
      <c r="P13" s="14" t="s">
        <v>21</v>
      </c>
      <c r="Q13" s="16">
        <v>53.793584425067635</v>
      </c>
      <c r="R13" s="14" t="s">
        <v>21</v>
      </c>
      <c r="S13" s="55">
        <v>10.8375</v>
      </c>
      <c r="T13" s="55" t="s">
        <v>21</v>
      </c>
      <c r="U13" s="14">
        <v>1.1806286890723738</v>
      </c>
      <c r="V13" s="14" t="s">
        <v>21</v>
      </c>
      <c r="W13" s="14">
        <v>5.2207526044238373</v>
      </c>
      <c r="X13" s="14" t="s">
        <v>21</v>
      </c>
      <c r="Y13" s="20">
        <v>72.750192307692259</v>
      </c>
      <c r="Z13" s="20" t="s">
        <v>20</v>
      </c>
      <c r="AA13" s="16">
        <v>35.772948207169989</v>
      </c>
      <c r="AB13" s="16" t="s">
        <v>21</v>
      </c>
      <c r="AC13" s="16">
        <v>25.925938399451827</v>
      </c>
      <c r="AD13" s="16" t="s">
        <v>21</v>
      </c>
      <c r="AE13" s="21" t="str">
        <f t="shared" si="0"/>
        <v xml:space="preserve"> </v>
      </c>
    </row>
    <row r="14" spans="1:33" s="10" customFormat="1" ht="17" customHeight="1" x14ac:dyDescent="0.2">
      <c r="A14" s="2" t="s">
        <v>62</v>
      </c>
      <c r="B14" s="12" t="s">
        <v>41</v>
      </c>
      <c r="C14" s="13">
        <v>3270.9544688217275</v>
      </c>
      <c r="D14" s="2" t="s">
        <v>21</v>
      </c>
      <c r="E14" s="14">
        <v>4.6727914603099183</v>
      </c>
      <c r="F14" s="2" t="s">
        <v>21</v>
      </c>
      <c r="G14" s="13">
        <v>1900.5483455105398</v>
      </c>
      <c r="H14" s="15" t="s">
        <v>21</v>
      </c>
      <c r="I14" s="13">
        <v>3145.0163479541784</v>
      </c>
      <c r="J14" s="15" t="s">
        <v>21</v>
      </c>
      <c r="K14" s="16">
        <v>1.10266838717593</v>
      </c>
      <c r="L14" s="16" t="s">
        <v>21</v>
      </c>
      <c r="M14" s="17">
        <v>18.739624837719298</v>
      </c>
      <c r="N14" s="18" t="s">
        <v>20</v>
      </c>
      <c r="O14" s="19">
        <v>0.59039498726937467</v>
      </c>
      <c r="P14" s="19" t="s">
        <v>20</v>
      </c>
      <c r="Q14" s="20">
        <v>58.677264425067627</v>
      </c>
      <c r="R14" s="19" t="s">
        <v>20</v>
      </c>
      <c r="S14" s="55">
        <v>12.7925</v>
      </c>
      <c r="T14" s="55" t="s">
        <v>21</v>
      </c>
      <c r="U14" s="19">
        <v>1.6156286890723732</v>
      </c>
      <c r="V14" s="19" t="s">
        <v>20</v>
      </c>
      <c r="W14" s="14">
        <v>5.4107526044238368</v>
      </c>
      <c r="X14" s="14" t="s">
        <v>21</v>
      </c>
      <c r="Y14" s="16">
        <v>70.445192307692253</v>
      </c>
      <c r="Z14" s="16" t="s">
        <v>21</v>
      </c>
      <c r="AA14" s="16">
        <v>36.582948207169984</v>
      </c>
      <c r="AB14" s="16" t="s">
        <v>21</v>
      </c>
      <c r="AC14" s="16">
        <v>25.683438399451827</v>
      </c>
      <c r="AD14" s="16" t="s">
        <v>21</v>
      </c>
      <c r="AE14" s="21" t="str">
        <f t="shared" si="0"/>
        <v xml:space="preserve"> </v>
      </c>
    </row>
    <row r="15" spans="1:33" s="10" customFormat="1" ht="17" customHeight="1" x14ac:dyDescent="0.2">
      <c r="A15" s="2" t="s">
        <v>62</v>
      </c>
      <c r="B15" s="12" t="s">
        <v>42</v>
      </c>
      <c r="C15" s="13">
        <v>4177.1260028674942</v>
      </c>
      <c r="D15" s="2" t="s">
        <v>21</v>
      </c>
      <c r="E15" s="14">
        <v>5.9673222232324443</v>
      </c>
      <c r="F15" s="2" t="s">
        <v>21</v>
      </c>
      <c r="G15" s="13">
        <v>1919.1279882463227</v>
      </c>
      <c r="H15" s="15" t="s">
        <v>21</v>
      </c>
      <c r="I15" s="13">
        <v>4012.1075641059338</v>
      </c>
      <c r="J15" s="15" t="s">
        <v>21</v>
      </c>
      <c r="K15" s="16">
        <v>0.97766838717593019</v>
      </c>
      <c r="L15" s="16" t="s">
        <v>21</v>
      </c>
      <c r="M15" s="24">
        <v>14.858844182661864</v>
      </c>
      <c r="N15" s="2" t="s">
        <v>21</v>
      </c>
      <c r="O15" s="14">
        <v>0.56314398726937465</v>
      </c>
      <c r="P15" s="14" t="s">
        <v>21</v>
      </c>
      <c r="Q15" s="16">
        <v>56.277344425067632</v>
      </c>
      <c r="R15" s="14" t="s">
        <v>21</v>
      </c>
      <c r="S15" s="55">
        <v>12.695</v>
      </c>
      <c r="T15" s="55" t="s">
        <v>21</v>
      </c>
      <c r="U15" s="14">
        <v>0.928128689072374</v>
      </c>
      <c r="V15" s="14" t="s">
        <v>21</v>
      </c>
      <c r="W15" s="14">
        <v>5.0232526044238375</v>
      </c>
      <c r="X15" s="14" t="s">
        <v>21</v>
      </c>
      <c r="Y15" s="16">
        <v>69.420192307692275</v>
      </c>
      <c r="Z15" s="16" t="s">
        <v>21</v>
      </c>
      <c r="AA15" s="20">
        <v>41.297948207169981</v>
      </c>
      <c r="AB15" s="20" t="s">
        <v>20</v>
      </c>
      <c r="AC15" s="20">
        <v>28.623438399451825</v>
      </c>
      <c r="AD15" s="20" t="s">
        <v>20</v>
      </c>
      <c r="AE15" s="21" t="str">
        <f t="shared" si="0"/>
        <v xml:space="preserve"> </v>
      </c>
    </row>
    <row r="16" spans="1:33" s="10" customFormat="1" ht="17" customHeight="1" x14ac:dyDescent="0.2">
      <c r="A16" s="2" t="s">
        <v>62</v>
      </c>
      <c r="B16" s="12" t="s">
        <v>43</v>
      </c>
      <c r="C16" s="13">
        <v>4191.7088408704167</v>
      </c>
      <c r="D16" s="2" t="s">
        <v>21</v>
      </c>
      <c r="E16" s="14">
        <v>5.988154848950904</v>
      </c>
      <c r="F16" s="2" t="s">
        <v>21</v>
      </c>
      <c r="G16" s="13">
        <v>1923.2852397747283</v>
      </c>
      <c r="H16" s="15" t="s">
        <v>21</v>
      </c>
      <c r="I16" s="13">
        <v>4032.2176334841665</v>
      </c>
      <c r="J16" s="15" t="s">
        <v>21</v>
      </c>
      <c r="K16" s="16">
        <v>1.16516838717593</v>
      </c>
      <c r="L16" s="16" t="s">
        <v>21</v>
      </c>
      <c r="M16" s="24">
        <v>14.064497407669784</v>
      </c>
      <c r="N16" s="2" t="s">
        <v>21</v>
      </c>
      <c r="O16" s="14">
        <v>0.57581748726937465</v>
      </c>
      <c r="P16" s="14" t="s">
        <v>21</v>
      </c>
      <c r="Q16" s="16">
        <v>57.393464425067627</v>
      </c>
      <c r="R16" s="14" t="s">
        <v>21</v>
      </c>
      <c r="S16" s="55">
        <v>12.65</v>
      </c>
      <c r="T16" s="55" t="s">
        <v>21</v>
      </c>
      <c r="U16" s="14">
        <v>0.90062868907237403</v>
      </c>
      <c r="V16" s="14" t="s">
        <v>21</v>
      </c>
      <c r="W16" s="14">
        <v>5.0957526044238373</v>
      </c>
      <c r="X16" s="14" t="s">
        <v>21</v>
      </c>
      <c r="Y16" s="16">
        <v>70.690192307692257</v>
      </c>
      <c r="Z16" s="16" t="s">
        <v>21</v>
      </c>
      <c r="AA16" s="20">
        <v>41.507948207169981</v>
      </c>
      <c r="AB16" s="20" t="s">
        <v>20</v>
      </c>
      <c r="AC16" s="20">
        <v>29.288438399451824</v>
      </c>
      <c r="AD16" s="20" t="s">
        <v>20</v>
      </c>
      <c r="AE16" s="21" t="str">
        <f t="shared" si="0"/>
        <v xml:space="preserve"> </v>
      </c>
    </row>
    <row r="17" spans="1:37" s="10" customFormat="1" ht="17" customHeight="1" x14ac:dyDescent="0.2">
      <c r="A17" s="2" t="s">
        <v>62</v>
      </c>
      <c r="B17" s="12" t="s">
        <v>23</v>
      </c>
      <c r="C17" s="13">
        <v>3712.2565345832245</v>
      </c>
      <c r="D17" s="2" t="s">
        <v>21</v>
      </c>
      <c r="E17" s="14">
        <v>5.3032233018297976</v>
      </c>
      <c r="F17" s="2" t="s">
        <v>21</v>
      </c>
      <c r="G17" s="13">
        <v>1941.2489934158414</v>
      </c>
      <c r="H17" s="15" t="s">
        <v>21</v>
      </c>
      <c r="I17" s="13">
        <v>3615.6376734937312</v>
      </c>
      <c r="J17" s="15" t="s">
        <v>21</v>
      </c>
      <c r="K17" s="16">
        <v>1.1138341935879643</v>
      </c>
      <c r="L17" s="16" t="s">
        <v>21</v>
      </c>
      <c r="M17" s="24">
        <v>17.068031199523489</v>
      </c>
      <c r="N17" s="2" t="s">
        <v>21</v>
      </c>
      <c r="O17" s="14">
        <v>0.58406161863468742</v>
      </c>
      <c r="P17" s="14" t="s">
        <v>21</v>
      </c>
      <c r="Q17" s="16">
        <v>58.11950221253381</v>
      </c>
      <c r="R17" s="14" t="s">
        <v>21</v>
      </c>
      <c r="S17" s="55">
        <v>12.43</v>
      </c>
      <c r="T17" s="55" t="s">
        <v>21</v>
      </c>
      <c r="U17" s="14">
        <v>1.3603143445361885</v>
      </c>
      <c r="V17" s="14" t="s">
        <v>21</v>
      </c>
      <c r="W17" s="14">
        <v>5.6441263022119221</v>
      </c>
      <c r="X17" s="14" t="s">
        <v>21</v>
      </c>
      <c r="Y17" s="16">
        <v>68.798846153846114</v>
      </c>
      <c r="Z17" s="16" t="s">
        <v>21</v>
      </c>
      <c r="AA17" s="16">
        <v>39.950224103584979</v>
      </c>
      <c r="AB17" s="16" t="s">
        <v>21</v>
      </c>
      <c r="AC17" s="16">
        <v>27.452969199725903</v>
      </c>
      <c r="AD17" s="16" t="s">
        <v>21</v>
      </c>
      <c r="AE17" s="21" t="str">
        <f t="shared" si="0"/>
        <v xml:space="preserve"> </v>
      </c>
    </row>
    <row r="18" spans="1:37" s="10" customFormat="1" ht="17" customHeight="1" x14ac:dyDescent="0.2">
      <c r="A18" s="2" t="s">
        <v>62</v>
      </c>
      <c r="B18" s="12" t="s">
        <v>44</v>
      </c>
      <c r="C18" s="13">
        <v>4539.5672183284469</v>
      </c>
      <c r="D18" s="2" t="s">
        <v>21</v>
      </c>
      <c r="E18" s="14">
        <v>6.4850953881766618</v>
      </c>
      <c r="F18" s="2" t="s">
        <v>21</v>
      </c>
      <c r="G18" s="13">
        <v>1830.9079527311051</v>
      </c>
      <c r="H18" s="15" t="s">
        <v>21</v>
      </c>
      <c r="I18" s="13">
        <v>4147.466064768144</v>
      </c>
      <c r="J18" s="15" t="s">
        <v>21</v>
      </c>
      <c r="K18" s="16">
        <v>1.16516838717593</v>
      </c>
      <c r="L18" s="16" t="s">
        <v>21</v>
      </c>
      <c r="M18" s="24">
        <v>14.509465402487484</v>
      </c>
      <c r="N18" s="2" t="s">
        <v>21</v>
      </c>
      <c r="O18" s="14">
        <v>0.55079773726937475</v>
      </c>
      <c r="P18" s="14" t="s">
        <v>21</v>
      </c>
      <c r="Q18" s="16">
        <v>55.190044425067626</v>
      </c>
      <c r="R18" s="14" t="s">
        <v>21</v>
      </c>
      <c r="S18" s="55">
        <v>12.065</v>
      </c>
      <c r="T18" s="55" t="s">
        <v>21</v>
      </c>
      <c r="U18" s="14">
        <v>1.2006286890723734</v>
      </c>
      <c r="V18" s="14" t="s">
        <v>21</v>
      </c>
      <c r="W18" s="14">
        <v>4.5207526044238371</v>
      </c>
      <c r="X18" s="14" t="s">
        <v>21</v>
      </c>
      <c r="Y18" s="16">
        <v>71.687692307692259</v>
      </c>
      <c r="Z18" s="16" t="s">
        <v>21</v>
      </c>
      <c r="AA18" s="16">
        <v>37.950448207169991</v>
      </c>
      <c r="AB18" s="16" t="s">
        <v>21</v>
      </c>
      <c r="AC18" s="16">
        <v>27.103438399451825</v>
      </c>
      <c r="AD18" s="16" t="s">
        <v>21</v>
      </c>
      <c r="AE18" s="21" t="str">
        <f t="shared" si="0"/>
        <v xml:space="preserve"> </v>
      </c>
    </row>
    <row r="19" spans="1:37" s="10" customFormat="1" ht="17" customHeight="1" x14ac:dyDescent="0.2">
      <c r="A19" s="2" t="s">
        <v>62</v>
      </c>
      <c r="B19" s="12" t="s">
        <v>24</v>
      </c>
      <c r="C19" s="13">
        <v>3775.9981563121373</v>
      </c>
      <c r="D19" s="2" t="s">
        <v>21</v>
      </c>
      <c r="E19" s="14">
        <v>5.394282442439069</v>
      </c>
      <c r="F19" s="2" t="s">
        <v>21</v>
      </c>
      <c r="G19" s="13">
        <v>1882.8783732079894</v>
      </c>
      <c r="H19" s="15" t="s">
        <v>21</v>
      </c>
      <c r="I19" s="13">
        <v>3574.5587623820447</v>
      </c>
      <c r="J19" s="15" t="s">
        <v>21</v>
      </c>
      <c r="K19" s="16">
        <v>1.0401683871759384</v>
      </c>
      <c r="L19" s="16" t="s">
        <v>21</v>
      </c>
      <c r="M19" s="17">
        <v>20.224227536911854</v>
      </c>
      <c r="N19" s="18" t="s">
        <v>20</v>
      </c>
      <c r="O19" s="19">
        <v>0.58878848726937338</v>
      </c>
      <c r="P19" s="19" t="s">
        <v>20</v>
      </c>
      <c r="Q19" s="20">
        <v>58.535784425067469</v>
      </c>
      <c r="R19" s="19" t="s">
        <v>20</v>
      </c>
      <c r="S19" s="55">
        <v>12.022500000000001</v>
      </c>
      <c r="T19" s="55" t="s">
        <v>21</v>
      </c>
      <c r="U19" s="14">
        <v>1.5256286890723472</v>
      </c>
      <c r="V19" s="14" t="s">
        <v>21</v>
      </c>
      <c r="W19" s="14">
        <v>5.2757526044238361</v>
      </c>
      <c r="X19" s="14" t="s">
        <v>21</v>
      </c>
      <c r="Y19" s="16">
        <v>70.752692307692342</v>
      </c>
      <c r="Z19" s="16" t="s">
        <v>21</v>
      </c>
      <c r="AA19" s="16">
        <v>36.942948207170147</v>
      </c>
      <c r="AB19" s="16" t="s">
        <v>21</v>
      </c>
      <c r="AC19" s="16">
        <v>26.07593839945196</v>
      </c>
      <c r="AD19" s="16" t="s">
        <v>21</v>
      </c>
      <c r="AE19" s="21" t="str">
        <f t="shared" si="0"/>
        <v xml:space="preserve"> </v>
      </c>
    </row>
    <row r="20" spans="1:37" ht="17" customHeight="1" x14ac:dyDescent="0.2">
      <c r="A20" s="2" t="s">
        <v>25</v>
      </c>
      <c r="B20" s="12" t="s">
        <v>45</v>
      </c>
      <c r="C20" s="22">
        <v>5028.6222978848482</v>
      </c>
      <c r="D20" s="18" t="s">
        <v>20</v>
      </c>
      <c r="E20" s="19">
        <v>7.1837455018286667</v>
      </c>
      <c r="F20" s="18" t="s">
        <v>20</v>
      </c>
      <c r="G20" s="13">
        <v>1787.0326090872813</v>
      </c>
      <c r="H20" s="15" t="s">
        <v>21</v>
      </c>
      <c r="I20" s="13">
        <v>4487.686171508466</v>
      </c>
      <c r="J20" s="15" t="s">
        <v>21</v>
      </c>
      <c r="K20" s="20">
        <v>1.2276683871759295</v>
      </c>
      <c r="L20" s="20" t="s">
        <v>20</v>
      </c>
      <c r="M20" s="17">
        <v>18.953231335791806</v>
      </c>
      <c r="N20" s="18" t="s">
        <v>20</v>
      </c>
      <c r="O20" s="14">
        <v>0.5330667372693747</v>
      </c>
      <c r="P20" s="14" t="s">
        <v>21</v>
      </c>
      <c r="Q20" s="16">
        <v>53.628524425067631</v>
      </c>
      <c r="R20" s="14" t="s">
        <v>21</v>
      </c>
      <c r="S20" s="51">
        <v>10.692500000000001</v>
      </c>
      <c r="T20" s="51" t="s">
        <v>21</v>
      </c>
      <c r="U20" s="14">
        <v>1.3956286890723733</v>
      </c>
      <c r="V20" s="14" t="s">
        <v>21</v>
      </c>
      <c r="W20" s="14">
        <v>5.8007526044238364</v>
      </c>
      <c r="X20" s="14" t="s">
        <v>21</v>
      </c>
      <c r="Y20" s="20">
        <v>72.817692307692255</v>
      </c>
      <c r="Z20" s="20" t="s">
        <v>20</v>
      </c>
      <c r="AA20" s="16">
        <v>35.155448207169989</v>
      </c>
      <c r="AB20" s="16" t="s">
        <v>21</v>
      </c>
      <c r="AC20" s="16">
        <v>25.515938399451827</v>
      </c>
      <c r="AD20" s="16" t="s">
        <v>21</v>
      </c>
      <c r="AE20" s="21" t="str">
        <f t="shared" si="0"/>
        <v xml:space="preserve"> </v>
      </c>
      <c r="AK20" s="25"/>
    </row>
    <row r="21" spans="1:37" ht="17" customHeight="1" x14ac:dyDescent="0.2">
      <c r="A21" s="2" t="s">
        <v>25</v>
      </c>
      <c r="B21" s="12" t="s">
        <v>46</v>
      </c>
      <c r="C21" s="13">
        <v>4308.0457203531814</v>
      </c>
      <c r="D21" s="2" t="s">
        <v>21</v>
      </c>
      <c r="E21" s="14">
        <v>6.1543503910691406</v>
      </c>
      <c r="F21" s="2" t="s">
        <v>21</v>
      </c>
      <c r="G21" s="13">
        <v>1886.6347126634523</v>
      </c>
      <c r="H21" s="15" t="s">
        <v>21</v>
      </c>
      <c r="I21" s="13">
        <v>4063.669158946816</v>
      </c>
      <c r="J21" s="15" t="s">
        <v>21</v>
      </c>
      <c r="K21" s="20">
        <v>1.2276683871759293</v>
      </c>
      <c r="L21" s="20" t="s">
        <v>20</v>
      </c>
      <c r="M21" s="17">
        <v>18.699183536696914</v>
      </c>
      <c r="N21" s="18" t="s">
        <v>20</v>
      </c>
      <c r="O21" s="14">
        <v>0.56010948726937471</v>
      </c>
      <c r="P21" s="14" t="s">
        <v>21</v>
      </c>
      <c r="Q21" s="16">
        <v>56.010104425067638</v>
      </c>
      <c r="R21" s="14" t="s">
        <v>21</v>
      </c>
      <c r="S21" s="51">
        <v>10.93</v>
      </c>
      <c r="T21" s="51" t="s">
        <v>21</v>
      </c>
      <c r="U21" s="14">
        <v>1.015628689072374</v>
      </c>
      <c r="V21" s="14" t="s">
        <v>21</v>
      </c>
      <c r="W21" s="14">
        <v>5.6382526044238368</v>
      </c>
      <c r="X21" s="14" t="s">
        <v>21</v>
      </c>
      <c r="Y21" s="16">
        <v>71.257692307692253</v>
      </c>
      <c r="Z21" s="16" t="s">
        <v>21</v>
      </c>
      <c r="AA21" s="16">
        <v>39.555448207169988</v>
      </c>
      <c r="AB21" s="16" t="s">
        <v>21</v>
      </c>
      <c r="AC21" s="16">
        <v>28.120938399451823</v>
      </c>
      <c r="AD21" s="16" t="s">
        <v>21</v>
      </c>
      <c r="AE21" s="21" t="str">
        <f t="shared" si="0"/>
        <v xml:space="preserve"> </v>
      </c>
      <c r="AK21" s="25"/>
    </row>
    <row r="22" spans="1:37" ht="17" customHeight="1" x14ac:dyDescent="0.2">
      <c r="A22" s="2" t="s">
        <v>25</v>
      </c>
      <c r="B22" s="12" t="s">
        <v>26</v>
      </c>
      <c r="C22" s="13">
        <v>4209.4804191320454</v>
      </c>
      <c r="D22" s="2" t="s">
        <v>21</v>
      </c>
      <c r="E22" s="14">
        <v>6.0135428178960879</v>
      </c>
      <c r="F22" s="2" t="s">
        <v>21</v>
      </c>
      <c r="G22" s="13">
        <v>1896.7947149754998</v>
      </c>
      <c r="H22" s="15" t="s">
        <v>21</v>
      </c>
      <c r="I22" s="13">
        <v>3991.2862656189523</v>
      </c>
      <c r="J22" s="15" t="s">
        <v>21</v>
      </c>
      <c r="K22" s="16">
        <v>1.04016838717593</v>
      </c>
      <c r="L22" s="16" t="s">
        <v>21</v>
      </c>
      <c r="M22" s="24">
        <v>14.390351811086044</v>
      </c>
      <c r="N22" s="2" t="s">
        <v>21</v>
      </c>
      <c r="O22" s="14">
        <v>0.57275323726937466</v>
      </c>
      <c r="P22" s="14" t="s">
        <v>21</v>
      </c>
      <c r="Q22" s="16">
        <v>57.123604425067626</v>
      </c>
      <c r="R22" s="14" t="s">
        <v>21</v>
      </c>
      <c r="S22" s="51">
        <v>12.28</v>
      </c>
      <c r="T22" s="51" t="s">
        <v>21</v>
      </c>
      <c r="U22" s="14">
        <v>1.2381286890723737</v>
      </c>
      <c r="V22" s="14" t="s">
        <v>21</v>
      </c>
      <c r="W22" s="14">
        <v>5.0507526044238373</v>
      </c>
      <c r="X22" s="14" t="s">
        <v>21</v>
      </c>
      <c r="Y22" s="16">
        <v>71.070192307692253</v>
      </c>
      <c r="Z22" s="16" t="s">
        <v>21</v>
      </c>
      <c r="AA22" s="16">
        <v>39.960448207169982</v>
      </c>
      <c r="AB22" s="16" t="s">
        <v>21</v>
      </c>
      <c r="AC22" s="20">
        <v>28.335938399451823</v>
      </c>
      <c r="AD22" s="20" t="s">
        <v>20</v>
      </c>
      <c r="AE22" s="21" t="str">
        <f t="shared" si="0"/>
        <v xml:space="preserve"> </v>
      </c>
      <c r="AK22" s="25"/>
    </row>
    <row r="23" spans="1:37" ht="17" customHeight="1" x14ac:dyDescent="0.2">
      <c r="A23" s="2" t="s">
        <v>25</v>
      </c>
      <c r="B23" s="12" t="s">
        <v>47</v>
      </c>
      <c r="C23" s="22">
        <v>5075.9624003560184</v>
      </c>
      <c r="D23" s="18" t="s">
        <v>20</v>
      </c>
      <c r="E23" s="19">
        <v>7.2513742196446218</v>
      </c>
      <c r="F23" s="18" t="s">
        <v>20</v>
      </c>
      <c r="G23" s="13">
        <v>1847.8947247187402</v>
      </c>
      <c r="H23" s="15" t="s">
        <v>21</v>
      </c>
      <c r="I23" s="13">
        <v>4690.0630518510534</v>
      </c>
      <c r="J23" s="15" t="s">
        <v>21</v>
      </c>
      <c r="K23" s="16">
        <v>0.97766838717593019</v>
      </c>
      <c r="L23" s="16" t="s">
        <v>21</v>
      </c>
      <c r="M23" s="24">
        <v>14.00782017955785</v>
      </c>
      <c r="N23" s="2" t="s">
        <v>21</v>
      </c>
      <c r="O23" s="14">
        <v>0.57034348726937467</v>
      </c>
      <c r="P23" s="14" t="s">
        <v>21</v>
      </c>
      <c r="Q23" s="16">
        <v>56.911384425067631</v>
      </c>
      <c r="R23" s="14" t="s">
        <v>21</v>
      </c>
      <c r="S23" s="51">
        <v>10.36</v>
      </c>
      <c r="T23" s="51" t="s">
        <v>21</v>
      </c>
      <c r="U23" s="14">
        <v>0.94562868907237385</v>
      </c>
      <c r="V23" s="14" t="s">
        <v>21</v>
      </c>
      <c r="W23" s="14">
        <v>5.6132526044238364</v>
      </c>
      <c r="X23" s="14" t="s">
        <v>21</v>
      </c>
      <c r="Y23" s="16">
        <v>71.812692307692259</v>
      </c>
      <c r="Z23" s="16" t="s">
        <v>21</v>
      </c>
      <c r="AA23" s="16">
        <v>38.180448207169988</v>
      </c>
      <c r="AB23" s="16" t="s">
        <v>21</v>
      </c>
      <c r="AC23" s="16">
        <v>27.293438399451823</v>
      </c>
      <c r="AD23" s="16" t="s">
        <v>21</v>
      </c>
      <c r="AE23" s="21" t="str">
        <f t="shared" si="0"/>
        <v xml:space="preserve"> </v>
      </c>
      <c r="AK23" s="25"/>
    </row>
    <row r="24" spans="1:37" ht="17" customHeight="1" x14ac:dyDescent="0.2">
      <c r="A24" s="2" t="s">
        <v>25</v>
      </c>
      <c r="B24" s="12" t="s">
        <v>48</v>
      </c>
      <c r="C24" s="13">
        <v>3953.7267887143171</v>
      </c>
      <c r="D24" s="2" t="s">
        <v>21</v>
      </c>
      <c r="E24" s="14">
        <v>5.6481811267348112</v>
      </c>
      <c r="F24" s="2" t="s">
        <v>21</v>
      </c>
      <c r="G24" s="13">
        <v>1930.7197582841968</v>
      </c>
      <c r="H24" s="15" t="s">
        <v>21</v>
      </c>
      <c r="I24" s="13">
        <v>3825.1933239338473</v>
      </c>
      <c r="J24" s="15" t="s">
        <v>21</v>
      </c>
      <c r="K24" s="16">
        <v>1.0624999999999989</v>
      </c>
      <c r="L24" s="16" t="s">
        <v>21</v>
      </c>
      <c r="M24" s="24">
        <v>14.85512574050618</v>
      </c>
      <c r="N24" s="2" t="s">
        <v>21</v>
      </c>
      <c r="O24" s="14">
        <v>0.5842137500000002</v>
      </c>
      <c r="P24" s="14" t="s">
        <v>21</v>
      </c>
      <c r="Q24" s="16">
        <v>58.132899999999999</v>
      </c>
      <c r="R24" s="14" t="s">
        <v>21</v>
      </c>
      <c r="S24" s="51">
        <v>12.112500000000001</v>
      </c>
      <c r="T24" s="51" t="s">
        <v>21</v>
      </c>
      <c r="U24" s="14">
        <v>1.2075000000000036</v>
      </c>
      <c r="V24" s="14" t="s">
        <v>21</v>
      </c>
      <c r="W24" s="14">
        <v>5.2475000000000076</v>
      </c>
      <c r="X24" s="14" t="s">
        <v>21</v>
      </c>
      <c r="Y24" s="16">
        <v>69.509999999999962</v>
      </c>
      <c r="Z24" s="16" t="s">
        <v>21</v>
      </c>
      <c r="AA24" s="16">
        <v>40.507499999999972</v>
      </c>
      <c r="AB24" s="16" t="s">
        <v>21</v>
      </c>
      <c r="AC24" s="16">
        <v>28.15499999999998</v>
      </c>
      <c r="AD24" s="16" t="s">
        <v>21</v>
      </c>
      <c r="AE24" s="21" t="str">
        <f t="shared" si="0"/>
        <v xml:space="preserve"> </v>
      </c>
      <c r="AK24" s="25"/>
    </row>
    <row r="25" spans="1:37" ht="17" customHeight="1" x14ac:dyDescent="0.2">
      <c r="A25" s="2" t="s">
        <v>25</v>
      </c>
      <c r="B25" s="12" t="s">
        <v>49</v>
      </c>
      <c r="C25" s="13">
        <v>4471.5494366194953</v>
      </c>
      <c r="D25" s="2" t="s">
        <v>21</v>
      </c>
      <c r="E25" s="14">
        <v>6.3879274475958985</v>
      </c>
      <c r="F25" s="2" t="s">
        <v>21</v>
      </c>
      <c r="G25" s="13">
        <v>1809.4589078919141</v>
      </c>
      <c r="H25" s="15" t="s">
        <v>21</v>
      </c>
      <c r="I25" s="13">
        <v>4048.5711244353083</v>
      </c>
      <c r="J25" s="15" t="s">
        <v>21</v>
      </c>
      <c r="K25" s="16">
        <v>1.1138341935879643</v>
      </c>
      <c r="L25" s="16" t="s">
        <v>21</v>
      </c>
      <c r="M25" s="24">
        <v>16.493876701789059</v>
      </c>
      <c r="N25" s="2" t="s">
        <v>21</v>
      </c>
      <c r="O25" s="14">
        <v>0.54830211863468747</v>
      </c>
      <c r="P25" s="14" t="s">
        <v>21</v>
      </c>
      <c r="Q25" s="16">
        <v>54.970262212533825</v>
      </c>
      <c r="R25" s="14" t="s">
        <v>21</v>
      </c>
      <c r="S25" s="51">
        <v>11.71</v>
      </c>
      <c r="T25" s="51" t="s">
        <v>21</v>
      </c>
      <c r="U25" s="14">
        <v>1.3753143445361886</v>
      </c>
      <c r="V25" s="14" t="s">
        <v>21</v>
      </c>
      <c r="W25" s="14">
        <v>4.4491263022119236</v>
      </c>
      <c r="X25" s="14" t="s">
        <v>21</v>
      </c>
      <c r="Y25" s="16">
        <v>71.533846153846099</v>
      </c>
      <c r="Z25" s="16" t="s">
        <v>21</v>
      </c>
      <c r="AA25" s="16">
        <v>37.005224103584979</v>
      </c>
      <c r="AB25" s="16" t="s">
        <v>21</v>
      </c>
      <c r="AC25" s="16">
        <v>26.442969199725905</v>
      </c>
      <c r="AD25" s="16" t="s">
        <v>21</v>
      </c>
      <c r="AE25" s="21" t="str">
        <f t="shared" si="0"/>
        <v xml:space="preserve"> </v>
      </c>
      <c r="AK25" s="25"/>
    </row>
    <row r="26" spans="1:37" ht="17" customHeight="1" x14ac:dyDescent="0.2">
      <c r="A26" s="2" t="s">
        <v>63</v>
      </c>
      <c r="B26" s="12" t="s">
        <v>50</v>
      </c>
      <c r="C26" s="22">
        <v>5288.895855845014</v>
      </c>
      <c r="D26" s="18" t="s">
        <v>20</v>
      </c>
      <c r="E26" s="19">
        <v>7.5555648703431864</v>
      </c>
      <c r="F26" s="18" t="s">
        <v>20</v>
      </c>
      <c r="G26" s="13">
        <v>1903.8428795219834</v>
      </c>
      <c r="H26" s="15" t="s">
        <v>21</v>
      </c>
      <c r="I26" s="22">
        <v>5066.8520650535702</v>
      </c>
      <c r="J26" s="23" t="s">
        <v>20</v>
      </c>
      <c r="K26" s="16">
        <v>1.04016838717593</v>
      </c>
      <c r="L26" s="16" t="s">
        <v>21</v>
      </c>
      <c r="M26" s="24">
        <v>16.687149824998492</v>
      </c>
      <c r="N26" s="2" t="s">
        <v>21</v>
      </c>
      <c r="O26" s="14">
        <v>0.5698377372693747</v>
      </c>
      <c r="P26" s="14" t="s">
        <v>21</v>
      </c>
      <c r="Q26" s="16">
        <v>56.866844425067633</v>
      </c>
      <c r="R26" s="14" t="s">
        <v>21</v>
      </c>
      <c r="S26" s="51">
        <v>11.477499999999999</v>
      </c>
      <c r="T26" s="51" t="s">
        <v>21</v>
      </c>
      <c r="U26" s="14">
        <v>1.2406286890723739</v>
      </c>
      <c r="V26" s="14" t="s">
        <v>21</v>
      </c>
      <c r="W26" s="19">
        <v>6.0207526044238353</v>
      </c>
      <c r="X26" s="19" t="s">
        <v>20</v>
      </c>
      <c r="Y26" s="16">
        <v>69.27019230769227</v>
      </c>
      <c r="Z26" s="16" t="s">
        <v>21</v>
      </c>
      <c r="AA26" s="16">
        <v>37.712948207169987</v>
      </c>
      <c r="AB26" s="16" t="s">
        <v>21</v>
      </c>
      <c r="AC26" s="16">
        <v>26.013438399451825</v>
      </c>
      <c r="AD26" s="16" t="s">
        <v>21</v>
      </c>
      <c r="AE26" s="21" t="str">
        <f t="shared" ref="AE26:AE34" si="1">IF(C26&gt;$C$35, IF(G26&gt;$G$35,"**"," ")," ")</f>
        <v>**</v>
      </c>
      <c r="AJ26" s="26"/>
    </row>
    <row r="27" spans="1:37" ht="17" customHeight="1" x14ac:dyDescent="0.2">
      <c r="A27" s="2" t="s">
        <v>63</v>
      </c>
      <c r="B27" s="12" t="s">
        <v>51</v>
      </c>
      <c r="C27" s="13">
        <v>4851.7962997370696</v>
      </c>
      <c r="D27" s="2" t="s">
        <v>21</v>
      </c>
      <c r="E27" s="14">
        <v>6.9311372520495746</v>
      </c>
      <c r="F27" s="2" t="s">
        <v>21</v>
      </c>
      <c r="G27" s="13">
        <v>1866.1658448928199</v>
      </c>
      <c r="H27" s="15" t="s">
        <v>21</v>
      </c>
      <c r="I27" s="13">
        <v>4527.0900091784224</v>
      </c>
      <c r="J27" s="15" t="s">
        <v>21</v>
      </c>
      <c r="K27" s="16">
        <v>1.1763341935879643</v>
      </c>
      <c r="L27" s="16" t="s">
        <v>21</v>
      </c>
      <c r="M27" s="24">
        <v>15.363225717629138</v>
      </c>
      <c r="N27" s="2" t="s">
        <v>21</v>
      </c>
      <c r="O27" s="14">
        <v>0.55734611863468742</v>
      </c>
      <c r="P27" s="14" t="s">
        <v>21</v>
      </c>
      <c r="Q27" s="16">
        <v>55.766742212533813</v>
      </c>
      <c r="R27" s="14" t="s">
        <v>21</v>
      </c>
      <c r="S27" s="51">
        <v>11.154999999999999</v>
      </c>
      <c r="T27" s="51" t="s">
        <v>21</v>
      </c>
      <c r="U27" s="14">
        <v>1.1028143445361889</v>
      </c>
      <c r="V27" s="14" t="s">
        <v>21</v>
      </c>
      <c r="W27" s="14">
        <v>4.8516263022119226</v>
      </c>
      <c r="X27" s="14" t="s">
        <v>21</v>
      </c>
      <c r="Y27" s="16">
        <v>71.578846153846115</v>
      </c>
      <c r="Z27" s="16" t="s">
        <v>21</v>
      </c>
      <c r="AA27" s="16">
        <v>38.577724103584984</v>
      </c>
      <c r="AB27" s="16" t="s">
        <v>21</v>
      </c>
      <c r="AC27" s="16">
        <v>27.570469199725903</v>
      </c>
      <c r="AD27" s="16" t="s">
        <v>21</v>
      </c>
      <c r="AE27" s="21" t="str">
        <f t="shared" si="1"/>
        <v xml:space="preserve"> </v>
      </c>
      <c r="AJ27" s="26"/>
    </row>
    <row r="28" spans="1:37" ht="17" customHeight="1" x14ac:dyDescent="0.2">
      <c r="A28" s="2" t="s">
        <v>63</v>
      </c>
      <c r="B28" s="12" t="s">
        <v>52</v>
      </c>
      <c r="C28" s="13">
        <v>3470.317316201068</v>
      </c>
      <c r="D28" s="2" t="s">
        <v>21</v>
      </c>
      <c r="E28" s="14">
        <v>4.9575955279946919</v>
      </c>
      <c r="F28" s="2" t="s">
        <v>21</v>
      </c>
      <c r="G28" s="22">
        <v>1975.4792899773654</v>
      </c>
      <c r="H28" s="23" t="s">
        <v>20</v>
      </c>
      <c r="I28" s="13">
        <v>3426.2847394329224</v>
      </c>
      <c r="J28" s="15" t="s">
        <v>21</v>
      </c>
      <c r="K28" s="16">
        <v>1.04016838717593</v>
      </c>
      <c r="L28" s="16" t="s">
        <v>21</v>
      </c>
      <c r="M28" s="24">
        <v>16.931041787236435</v>
      </c>
      <c r="N28" s="2" t="s">
        <v>21</v>
      </c>
      <c r="O28" s="19">
        <v>0.5851887372693747</v>
      </c>
      <c r="P28" s="19" t="s">
        <v>20</v>
      </c>
      <c r="Q28" s="20">
        <v>58.218764425067626</v>
      </c>
      <c r="R28" s="19" t="s">
        <v>20</v>
      </c>
      <c r="S28" s="51">
        <v>12.705</v>
      </c>
      <c r="T28" s="51" t="s">
        <v>21</v>
      </c>
      <c r="U28" s="14">
        <v>1.0856286890723736</v>
      </c>
      <c r="V28" s="14" t="s">
        <v>21</v>
      </c>
      <c r="W28" s="14">
        <v>5.6207526044238367</v>
      </c>
      <c r="X28" s="14" t="s">
        <v>21</v>
      </c>
      <c r="Y28" s="16">
        <v>68.192692307692255</v>
      </c>
      <c r="Z28" s="16" t="s">
        <v>21</v>
      </c>
      <c r="AA28" s="20">
        <v>41.410448207169978</v>
      </c>
      <c r="AB28" s="20" t="s">
        <v>20</v>
      </c>
      <c r="AC28" s="20">
        <v>28.195938399451823</v>
      </c>
      <c r="AD28" s="20" t="s">
        <v>20</v>
      </c>
      <c r="AE28" s="21" t="str">
        <f t="shared" si="1"/>
        <v xml:space="preserve"> </v>
      </c>
      <c r="AJ28" s="25"/>
    </row>
    <row r="29" spans="1:37" ht="17" customHeight="1" x14ac:dyDescent="0.2">
      <c r="A29" s="2" t="s">
        <v>63</v>
      </c>
      <c r="B29" s="12" t="s">
        <v>53</v>
      </c>
      <c r="C29" s="13">
        <v>4045.1952083311062</v>
      </c>
      <c r="D29" s="2" t="s">
        <v>21</v>
      </c>
      <c r="E29" s="14">
        <v>5.7788496596090324</v>
      </c>
      <c r="F29" s="2" t="s">
        <v>21</v>
      </c>
      <c r="G29" s="13">
        <v>1930.808824619053</v>
      </c>
      <c r="H29" s="15" t="s">
        <v>21</v>
      </c>
      <c r="I29" s="13">
        <v>3912.6699508836632</v>
      </c>
      <c r="J29" s="15" t="s">
        <v>21</v>
      </c>
      <c r="K29" s="16">
        <v>1.04016838717593</v>
      </c>
      <c r="L29" s="16" t="s">
        <v>21</v>
      </c>
      <c r="M29" s="24">
        <v>14.010116111118611</v>
      </c>
      <c r="N29" s="2" t="s">
        <v>21</v>
      </c>
      <c r="O29" s="14">
        <v>0.57183098726937465</v>
      </c>
      <c r="P29" s="14" t="s">
        <v>21</v>
      </c>
      <c r="Q29" s="16">
        <v>57.042384425067631</v>
      </c>
      <c r="R29" s="14" t="s">
        <v>21</v>
      </c>
      <c r="S29" s="51">
        <v>12.65</v>
      </c>
      <c r="T29" s="51" t="s">
        <v>21</v>
      </c>
      <c r="U29" s="14">
        <v>1.0356286890723743</v>
      </c>
      <c r="V29" s="14" t="s">
        <v>21</v>
      </c>
      <c r="W29" s="14">
        <v>4.6807526044238372</v>
      </c>
      <c r="X29" s="14" t="s">
        <v>21</v>
      </c>
      <c r="Y29" s="16">
        <v>70.33269230769227</v>
      </c>
      <c r="Z29" s="16" t="s">
        <v>21</v>
      </c>
      <c r="AA29" s="20">
        <v>41.802948207169983</v>
      </c>
      <c r="AB29" s="20" t="s">
        <v>20</v>
      </c>
      <c r="AC29" s="20">
        <v>29.335938399451816</v>
      </c>
      <c r="AD29" s="20" t="s">
        <v>20</v>
      </c>
      <c r="AE29" s="21" t="str">
        <f t="shared" si="1"/>
        <v xml:space="preserve"> </v>
      </c>
      <c r="AJ29" s="25"/>
    </row>
    <row r="30" spans="1:37" ht="17" customHeight="1" x14ac:dyDescent="0.2">
      <c r="A30" s="2" t="s">
        <v>63</v>
      </c>
      <c r="B30" s="12" t="s">
        <v>54</v>
      </c>
      <c r="C30" s="13">
        <v>4176.3952460343562</v>
      </c>
      <c r="D30" s="2" t="s">
        <v>21</v>
      </c>
      <c r="E30" s="14">
        <v>5.9662782848993885</v>
      </c>
      <c r="F30" s="2" t="s">
        <v>21</v>
      </c>
      <c r="G30" s="22">
        <v>1964.5842340265549</v>
      </c>
      <c r="H30" s="23" t="s">
        <v>20</v>
      </c>
      <c r="I30" s="13">
        <v>4099.3925892110128</v>
      </c>
      <c r="J30" s="15" t="s">
        <v>21</v>
      </c>
      <c r="K30" s="16">
        <v>1.1026683871759297</v>
      </c>
      <c r="L30" s="16" t="s">
        <v>21</v>
      </c>
      <c r="M30" s="24">
        <v>14.781964234095188</v>
      </c>
      <c r="N30" s="2" t="s">
        <v>21</v>
      </c>
      <c r="O30" s="14">
        <v>0.58069648726937473</v>
      </c>
      <c r="P30" s="14" t="s">
        <v>21</v>
      </c>
      <c r="Q30" s="16">
        <v>57.823144425067632</v>
      </c>
      <c r="R30" s="14" t="s">
        <v>21</v>
      </c>
      <c r="S30" s="56">
        <v>12.904999999999999</v>
      </c>
      <c r="T30" s="56" t="s">
        <v>20</v>
      </c>
      <c r="U30" s="14">
        <v>1.1056286890723741</v>
      </c>
      <c r="V30" s="14" t="s">
        <v>21</v>
      </c>
      <c r="W30" s="14">
        <v>4.9957526044238376</v>
      </c>
      <c r="X30" s="14" t="s">
        <v>21</v>
      </c>
      <c r="Y30" s="16">
        <v>68.02019230769227</v>
      </c>
      <c r="Z30" s="16" t="s">
        <v>21</v>
      </c>
      <c r="AA30" s="20">
        <v>43.085448207169982</v>
      </c>
      <c r="AB30" s="20" t="s">
        <v>20</v>
      </c>
      <c r="AC30" s="20">
        <v>29.255938399451818</v>
      </c>
      <c r="AD30" s="20" t="s">
        <v>20</v>
      </c>
      <c r="AE30" s="21" t="str">
        <f t="shared" si="1"/>
        <v xml:space="preserve"> </v>
      </c>
      <c r="AJ30" s="26"/>
    </row>
    <row r="31" spans="1:37" ht="17" customHeight="1" x14ac:dyDescent="0.2">
      <c r="A31" s="2" t="s">
        <v>64</v>
      </c>
      <c r="B31" s="12" t="s">
        <v>55</v>
      </c>
      <c r="C31" s="13">
        <v>3015.0973330206953</v>
      </c>
      <c r="D31" s="2" t="s">
        <v>21</v>
      </c>
      <c r="E31" s="14">
        <v>4.3072812663084452</v>
      </c>
      <c r="F31" s="2" t="s">
        <v>21</v>
      </c>
      <c r="G31" s="22">
        <v>1967.3952844747146</v>
      </c>
      <c r="H31" s="23" t="s">
        <v>20</v>
      </c>
      <c r="I31" s="13">
        <v>2981.0233578666016</v>
      </c>
      <c r="J31" s="15" t="s">
        <v>21</v>
      </c>
      <c r="K31" s="16">
        <v>0.97766838717593008</v>
      </c>
      <c r="L31" s="16" t="s">
        <v>21</v>
      </c>
      <c r="M31" s="24">
        <v>18.030715486288369</v>
      </c>
      <c r="N31" s="2" t="s">
        <v>20</v>
      </c>
      <c r="O31" s="19">
        <v>0.59238823726937473</v>
      </c>
      <c r="P31" s="19" t="s">
        <v>20</v>
      </c>
      <c r="Q31" s="20">
        <v>58.852804425067632</v>
      </c>
      <c r="R31" s="19" t="s">
        <v>20</v>
      </c>
      <c r="S31" s="56">
        <v>13.477499999999999</v>
      </c>
      <c r="T31" s="56" t="s">
        <v>20</v>
      </c>
      <c r="U31" s="19">
        <v>1.6056286890723732</v>
      </c>
      <c r="V31" s="19" t="s">
        <v>20</v>
      </c>
      <c r="W31" s="14">
        <v>4.4907526044238377</v>
      </c>
      <c r="X31" s="14" t="s">
        <v>21</v>
      </c>
      <c r="Y31" s="16">
        <v>68.252692307692286</v>
      </c>
      <c r="Z31" s="16" t="s">
        <v>21</v>
      </c>
      <c r="AA31" s="16">
        <v>39.410448207169985</v>
      </c>
      <c r="AB31" s="16" t="s">
        <v>21</v>
      </c>
      <c r="AC31" s="16">
        <v>26.823438399451824</v>
      </c>
      <c r="AD31" s="16" t="s">
        <v>21</v>
      </c>
      <c r="AE31" s="21" t="str">
        <f t="shared" si="1"/>
        <v xml:space="preserve"> </v>
      </c>
      <c r="AJ31" s="26"/>
    </row>
    <row r="32" spans="1:37" ht="17" customHeight="1" x14ac:dyDescent="0.2">
      <c r="A32" s="2" t="s">
        <v>64</v>
      </c>
      <c r="B32" s="12" t="s">
        <v>56</v>
      </c>
      <c r="C32" s="22">
        <v>5715.8248021408917</v>
      </c>
      <c r="D32" s="18" t="s">
        <v>20</v>
      </c>
      <c r="E32" s="19">
        <v>8.1654633650515827</v>
      </c>
      <c r="F32" s="18" t="s">
        <v>20</v>
      </c>
      <c r="G32" s="13">
        <v>1835.977507019297</v>
      </c>
      <c r="H32" s="15" t="s">
        <v>21</v>
      </c>
      <c r="I32" s="22">
        <v>5234.9073006862263</v>
      </c>
      <c r="J32" s="23" t="s">
        <v>20</v>
      </c>
      <c r="K32" s="16">
        <v>1.1651683871759297</v>
      </c>
      <c r="L32" s="16" t="s">
        <v>21</v>
      </c>
      <c r="M32" s="24">
        <v>18.606096484320194</v>
      </c>
      <c r="N32" s="2" t="s">
        <v>20</v>
      </c>
      <c r="O32" s="14">
        <v>0.56064498726937473</v>
      </c>
      <c r="P32" s="14" t="s">
        <v>21</v>
      </c>
      <c r="Q32" s="16">
        <v>56.057264425067629</v>
      </c>
      <c r="R32" s="14" t="s">
        <v>21</v>
      </c>
      <c r="S32" s="51">
        <v>11.545</v>
      </c>
      <c r="T32" s="51" t="s">
        <v>21</v>
      </c>
      <c r="U32" s="14">
        <v>1.255628689072374</v>
      </c>
      <c r="V32" s="14" t="s">
        <v>21</v>
      </c>
      <c r="W32" s="14">
        <v>5.9357526044238353</v>
      </c>
      <c r="X32" s="14" t="s">
        <v>21</v>
      </c>
      <c r="Y32" s="16">
        <v>71.305192307692238</v>
      </c>
      <c r="Z32" s="16" t="s">
        <v>21</v>
      </c>
      <c r="AA32" s="16">
        <v>34.972948207169985</v>
      </c>
      <c r="AB32" s="16" t="s">
        <v>21</v>
      </c>
      <c r="AC32" s="16">
        <v>24.860938399451829</v>
      </c>
      <c r="AD32" s="16" t="s">
        <v>21</v>
      </c>
      <c r="AE32" s="21" t="str">
        <f t="shared" si="1"/>
        <v xml:space="preserve"> </v>
      </c>
    </row>
    <row r="33" spans="1:31" ht="17" customHeight="1" x14ac:dyDescent="0.2">
      <c r="A33" s="2" t="s">
        <v>57</v>
      </c>
      <c r="B33" s="12" t="s">
        <v>58</v>
      </c>
      <c r="C33" s="13">
        <v>4947.0789096781682</v>
      </c>
      <c r="D33" s="2" t="s">
        <v>21</v>
      </c>
      <c r="E33" s="14">
        <v>7.067254947247692</v>
      </c>
      <c r="F33" s="2" t="s">
        <v>21</v>
      </c>
      <c r="G33" s="13">
        <v>1830.9221980809009</v>
      </c>
      <c r="H33" s="15" t="s">
        <v>21</v>
      </c>
      <c r="I33" s="13">
        <v>4516.1266787311151</v>
      </c>
      <c r="J33" s="15" t="s">
        <v>21</v>
      </c>
      <c r="K33" s="16">
        <v>1.10266838717593</v>
      </c>
      <c r="L33" s="16" t="s">
        <v>21</v>
      </c>
      <c r="M33" s="24">
        <v>14.672590819250148</v>
      </c>
      <c r="N33" s="2" t="s">
        <v>21</v>
      </c>
      <c r="O33" s="14">
        <v>0.56132923726937467</v>
      </c>
      <c r="P33" s="14" t="s">
        <v>21</v>
      </c>
      <c r="Q33" s="16">
        <v>56.117524425067629</v>
      </c>
      <c r="R33" s="14" t="s">
        <v>21</v>
      </c>
      <c r="S33" s="51">
        <v>11.16</v>
      </c>
      <c r="T33" s="51" t="s">
        <v>21</v>
      </c>
      <c r="U33" s="14">
        <v>1.1956286890723737</v>
      </c>
      <c r="V33" s="14" t="s">
        <v>21</v>
      </c>
      <c r="W33" s="14">
        <v>5.315752604423837</v>
      </c>
      <c r="X33" s="14" t="s">
        <v>21</v>
      </c>
      <c r="Y33" s="16">
        <v>71.787692307692254</v>
      </c>
      <c r="Z33" s="16" t="s">
        <v>21</v>
      </c>
      <c r="AA33" s="16">
        <v>36.535448207169992</v>
      </c>
      <c r="AB33" s="16" t="s">
        <v>21</v>
      </c>
      <c r="AC33" s="16">
        <v>26.148438399451823</v>
      </c>
      <c r="AD33" s="16" t="s">
        <v>21</v>
      </c>
      <c r="AE33" s="21" t="str">
        <f t="shared" si="1"/>
        <v xml:space="preserve"> </v>
      </c>
    </row>
    <row r="34" spans="1:31" ht="17" customHeight="1" x14ac:dyDescent="0.2">
      <c r="A34" s="2" t="s">
        <v>57</v>
      </c>
      <c r="B34" s="12" t="s">
        <v>59</v>
      </c>
      <c r="C34" s="22">
        <v>5355.8811608775259</v>
      </c>
      <c r="D34" s="18" t="s">
        <v>20</v>
      </c>
      <c r="E34" s="19">
        <v>7.6512581632467755</v>
      </c>
      <c r="F34" s="18" t="s">
        <v>20</v>
      </c>
      <c r="G34" s="13">
        <v>1816.8303447190531</v>
      </c>
      <c r="H34" s="15" t="s">
        <v>21</v>
      </c>
      <c r="I34" s="22">
        <v>4858.3600286670107</v>
      </c>
      <c r="J34" s="23" t="s">
        <v>20</v>
      </c>
      <c r="K34" s="16">
        <v>1.04016838717593</v>
      </c>
      <c r="L34" s="16" t="s">
        <v>21</v>
      </c>
      <c r="M34" s="24">
        <v>14.36279415900372</v>
      </c>
      <c r="N34" s="2" t="s">
        <v>21</v>
      </c>
      <c r="O34" s="14">
        <v>0.54591873726937468</v>
      </c>
      <c r="P34" s="14" t="s">
        <v>21</v>
      </c>
      <c r="Q34" s="16">
        <v>54.760364425067628</v>
      </c>
      <c r="R34" s="14" t="s">
        <v>21</v>
      </c>
      <c r="S34" s="51">
        <v>10.157500000000001</v>
      </c>
      <c r="T34" s="51" t="s">
        <v>21</v>
      </c>
      <c r="U34" s="14">
        <v>0.92812868907237389</v>
      </c>
      <c r="V34" s="14" t="s">
        <v>21</v>
      </c>
      <c r="W34" s="14">
        <v>5.4857526044238369</v>
      </c>
      <c r="X34" s="14" t="s">
        <v>21</v>
      </c>
      <c r="Y34" s="20">
        <v>72.652692307692263</v>
      </c>
      <c r="Z34" s="20" t="s">
        <v>20</v>
      </c>
      <c r="AA34" s="16">
        <v>37.235448207169988</v>
      </c>
      <c r="AB34" s="16" t="s">
        <v>21</v>
      </c>
      <c r="AC34" s="16">
        <v>26.938438399451826</v>
      </c>
      <c r="AD34" s="16" t="s">
        <v>21</v>
      </c>
      <c r="AE34" s="21" t="str">
        <f t="shared" si="1"/>
        <v xml:space="preserve"> </v>
      </c>
    </row>
    <row r="35" spans="1:31" ht="16" customHeight="1" x14ac:dyDescent="0.2">
      <c r="A35" s="27" t="s">
        <v>27</v>
      </c>
      <c r="B35" s="27"/>
      <c r="C35" s="28">
        <v>4462.017112919425</v>
      </c>
      <c r="D35" s="27" t="s">
        <v>21</v>
      </c>
      <c r="E35" s="29">
        <v>6.3743095846534468</v>
      </c>
      <c r="F35" s="27" t="s">
        <v>21</v>
      </c>
      <c r="G35" s="28">
        <v>1888.4374475873228</v>
      </c>
      <c r="H35" s="30" t="s">
        <v>21</v>
      </c>
      <c r="I35" s="28">
        <v>4201.7478203803275</v>
      </c>
      <c r="J35" s="30" t="s">
        <v>21</v>
      </c>
      <c r="K35" s="31">
        <v>1.0903925807167061</v>
      </c>
      <c r="L35" s="31" t="s">
        <v>21</v>
      </c>
      <c r="M35" s="32">
        <v>16.340787009488558</v>
      </c>
      <c r="N35" s="27" t="s">
        <v>21</v>
      </c>
      <c r="O35" s="48">
        <v>0.56845730099347325</v>
      </c>
      <c r="P35" s="29" t="s">
        <v>21</v>
      </c>
      <c r="Q35" s="31">
        <v>56.745273230349582</v>
      </c>
      <c r="R35" s="29" t="s">
        <v>21</v>
      </c>
      <c r="S35" s="52">
        <v>11.967884614999999</v>
      </c>
      <c r="T35" s="52" t="s">
        <v>21</v>
      </c>
      <c r="U35" s="29">
        <v>1.1905682382000295</v>
      </c>
      <c r="V35" s="29" t="s">
        <v>21</v>
      </c>
      <c r="W35" s="29">
        <v>5.2497667770753917</v>
      </c>
      <c r="X35" s="29" t="s">
        <v>21</v>
      </c>
      <c r="Y35" s="31">
        <v>70.619068047337223</v>
      </c>
      <c r="Z35" s="31" t="s">
        <v>21</v>
      </c>
      <c r="AA35" s="31">
        <v>38.744924341095953</v>
      </c>
      <c r="AB35" s="31" t="s">
        <v>21</v>
      </c>
      <c r="AC35" s="31">
        <v>27.271328937966075</v>
      </c>
      <c r="AD35" s="31" t="s">
        <v>21</v>
      </c>
      <c r="AE35" s="27"/>
    </row>
    <row r="36" spans="1:31" ht="16" customHeight="1" x14ac:dyDescent="0.2">
      <c r="A36" s="33" t="s">
        <v>76</v>
      </c>
      <c r="B36" s="33"/>
      <c r="C36" s="34">
        <v>390.70460598835609</v>
      </c>
      <c r="D36" s="33" t="s">
        <v>21</v>
      </c>
      <c r="E36" s="35">
        <v>0.5581509269261018</v>
      </c>
      <c r="F36" s="33" t="s">
        <v>21</v>
      </c>
      <c r="G36" s="34">
        <v>36.894377936765999</v>
      </c>
      <c r="H36" s="36" t="s">
        <v>21</v>
      </c>
      <c r="I36" s="34">
        <v>379.58471175303811</v>
      </c>
      <c r="J36" s="36" t="s">
        <v>21</v>
      </c>
      <c r="K36" s="37">
        <v>6.8525759195698865E-2</v>
      </c>
      <c r="L36" s="37" t="s">
        <v>21</v>
      </c>
      <c r="M36" s="38">
        <v>0.6786327917538536</v>
      </c>
      <c r="N36" s="33" t="s">
        <v>21</v>
      </c>
      <c r="O36" s="49">
        <v>9.4807621873648877E-3</v>
      </c>
      <c r="P36" s="35" t="s">
        <v>21</v>
      </c>
      <c r="Q36" s="37">
        <v>0.83494443465183488</v>
      </c>
      <c r="R36" s="35" t="s">
        <v>21</v>
      </c>
      <c r="S36" s="53">
        <v>0.46045633000000002</v>
      </c>
      <c r="T36" s="53" t="s">
        <v>21</v>
      </c>
      <c r="U36" s="35">
        <v>0.2126653811612145</v>
      </c>
      <c r="V36" s="35" t="s">
        <v>21</v>
      </c>
      <c r="W36" s="35">
        <v>0.44832907537303091</v>
      </c>
      <c r="X36" s="35" t="s">
        <v>21</v>
      </c>
      <c r="Y36" s="37">
        <v>1.0251058122668915</v>
      </c>
      <c r="Z36" s="37" t="s">
        <v>21</v>
      </c>
      <c r="AA36" s="37">
        <v>1.024319326693323</v>
      </c>
      <c r="AB36" s="37" t="s">
        <v>21</v>
      </c>
      <c r="AC36" s="37">
        <v>0.54231395354805667</v>
      </c>
      <c r="AD36" s="37" t="s">
        <v>21</v>
      </c>
      <c r="AE36" s="33"/>
    </row>
    <row r="37" spans="1:31" ht="16" customHeight="1" x14ac:dyDescent="0.2">
      <c r="A37" s="39"/>
      <c r="B37" s="39"/>
      <c r="C37" s="40"/>
      <c r="D37" s="39"/>
      <c r="E37" s="41"/>
      <c r="F37" s="39"/>
      <c r="G37" s="40"/>
      <c r="H37" s="42"/>
      <c r="I37" s="40"/>
      <c r="J37" s="42"/>
      <c r="K37" s="43"/>
      <c r="L37" s="43"/>
      <c r="M37" s="44"/>
      <c r="N37" s="39"/>
      <c r="O37" s="41"/>
      <c r="P37" s="41"/>
      <c r="Q37" s="43"/>
      <c r="R37" s="41"/>
      <c r="S37" s="43"/>
      <c r="T37" s="39"/>
      <c r="U37" s="41"/>
      <c r="V37" s="41"/>
      <c r="W37" s="41"/>
      <c r="X37" s="41"/>
      <c r="Y37" s="43"/>
      <c r="Z37" s="43"/>
      <c r="AA37" s="43"/>
      <c r="AB37" s="43"/>
      <c r="AC37" s="43"/>
      <c r="AD37" s="43"/>
      <c r="AE37" s="39"/>
    </row>
    <row r="38" spans="1:31" ht="16" customHeight="1" x14ac:dyDescent="0.2">
      <c r="A38" s="39"/>
      <c r="B38" s="39"/>
      <c r="C38" s="40"/>
      <c r="D38" s="39"/>
      <c r="E38" s="41"/>
      <c r="F38" s="39"/>
      <c r="G38" s="40"/>
      <c r="H38" s="42"/>
      <c r="I38" s="40"/>
      <c r="J38" s="42"/>
      <c r="K38" s="43"/>
      <c r="L38" s="43"/>
      <c r="M38" s="44"/>
      <c r="N38" s="39"/>
      <c r="O38" s="41"/>
      <c r="P38" s="41"/>
      <c r="Q38" s="43"/>
      <c r="R38" s="41"/>
      <c r="S38" s="43"/>
      <c r="T38" s="39"/>
      <c r="U38" s="41"/>
      <c r="V38" s="41"/>
      <c r="W38" s="41"/>
      <c r="X38" s="41"/>
      <c r="Y38" s="43"/>
      <c r="Z38" s="43"/>
      <c r="AA38" s="43"/>
      <c r="AB38" s="43"/>
      <c r="AC38" s="43"/>
      <c r="AD38" s="43"/>
      <c r="AE38" s="39"/>
    </row>
    <row r="39" spans="1:31" ht="30" customHeight="1" thickBot="1" x14ac:dyDescent="0.25">
      <c r="A39" s="71" t="s">
        <v>87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31" ht="40" customHeight="1" x14ac:dyDescent="0.2">
      <c r="A40" s="6" t="s">
        <v>3</v>
      </c>
      <c r="B40" s="6" t="s">
        <v>4</v>
      </c>
      <c r="C40" s="63" t="s">
        <v>66</v>
      </c>
      <c r="D40" s="63"/>
      <c r="E40" s="63" t="s">
        <v>69</v>
      </c>
      <c r="F40" s="63"/>
      <c r="G40" s="63" t="s">
        <v>68</v>
      </c>
      <c r="H40" s="63" t="s">
        <v>65</v>
      </c>
      <c r="I40" s="63" t="s">
        <v>67</v>
      </c>
      <c r="J40" s="63"/>
      <c r="Q40" s="19"/>
    </row>
    <row r="41" spans="1:31" ht="17" customHeight="1" x14ac:dyDescent="0.2">
      <c r="A41" s="50"/>
      <c r="B41" s="50"/>
      <c r="C41" s="68" t="s">
        <v>86</v>
      </c>
      <c r="D41" s="68"/>
      <c r="E41" s="68"/>
      <c r="F41" s="68"/>
      <c r="G41" s="68"/>
      <c r="H41" s="68"/>
      <c r="I41" s="68"/>
      <c r="J41" s="68"/>
      <c r="Q41" s="19"/>
    </row>
    <row r="42" spans="1:31" ht="17" customHeight="1" x14ac:dyDescent="0.2">
      <c r="A42" s="2" t="s">
        <v>36</v>
      </c>
      <c r="B42" s="12" t="s">
        <v>37</v>
      </c>
      <c r="C42" s="13">
        <v>2751.853270661954</v>
      </c>
      <c r="D42" s="13" t="s">
        <v>21</v>
      </c>
      <c r="E42" s="13">
        <v>4107.3724976277636</v>
      </c>
      <c r="F42" s="13" t="s">
        <v>21</v>
      </c>
      <c r="G42" s="67" t="s">
        <v>20</v>
      </c>
      <c r="H42" s="67"/>
      <c r="I42" s="13">
        <v>6859.2257682897134</v>
      </c>
      <c r="J42" s="22" t="s">
        <v>21</v>
      </c>
      <c r="Q42" s="14"/>
    </row>
    <row r="43" spans="1:31" ht="17" customHeight="1" x14ac:dyDescent="0.2">
      <c r="A43" s="2" t="s">
        <v>36</v>
      </c>
      <c r="B43" s="12" t="s">
        <v>38</v>
      </c>
      <c r="C43" s="13">
        <v>2953.3218235021232</v>
      </c>
      <c r="D43" s="13" t="s">
        <v>21</v>
      </c>
      <c r="E43" s="13">
        <v>4361.9174401835635</v>
      </c>
      <c r="F43" s="13" t="s">
        <v>21</v>
      </c>
      <c r="G43" s="69" t="s">
        <v>20</v>
      </c>
      <c r="H43" s="69"/>
      <c r="I43" s="13">
        <v>7315.2392636856803</v>
      </c>
      <c r="J43" s="22" t="s">
        <v>21</v>
      </c>
      <c r="Q43" s="14"/>
    </row>
    <row r="44" spans="1:31" ht="17" customHeight="1" x14ac:dyDescent="0.2">
      <c r="A44" s="2" t="s">
        <v>36</v>
      </c>
      <c r="B44" s="12" t="s">
        <v>39</v>
      </c>
      <c r="C44" s="13">
        <v>2777.0379262697415</v>
      </c>
      <c r="D44" s="13" t="s">
        <v>21</v>
      </c>
      <c r="E44" s="13">
        <v>4236.8173882222763</v>
      </c>
      <c r="F44" s="13" t="s">
        <v>21</v>
      </c>
      <c r="G44" s="69" t="s">
        <v>20</v>
      </c>
      <c r="H44" s="69"/>
      <c r="I44" s="13">
        <v>7013.8553144920124</v>
      </c>
      <c r="J44" s="22" t="s">
        <v>21</v>
      </c>
      <c r="Q44" s="14"/>
    </row>
    <row r="45" spans="1:31" ht="17" customHeight="1" x14ac:dyDescent="0.2">
      <c r="A45" s="2" t="s">
        <v>62</v>
      </c>
      <c r="B45" s="12" t="s">
        <v>40</v>
      </c>
      <c r="C45" s="22">
        <v>3837.1397569385808</v>
      </c>
      <c r="D45" s="22" t="s">
        <v>20</v>
      </c>
      <c r="E45" s="22">
        <v>5183.4166589512643</v>
      </c>
      <c r="F45" s="22" t="s">
        <v>20</v>
      </c>
      <c r="G45" s="69" t="s">
        <v>20</v>
      </c>
      <c r="H45" s="69"/>
      <c r="I45" s="22">
        <v>9020.5564158898414</v>
      </c>
      <c r="J45" s="22" t="s">
        <v>20</v>
      </c>
      <c r="Q45" s="14"/>
    </row>
    <row r="46" spans="1:31" ht="17" customHeight="1" x14ac:dyDescent="0.2">
      <c r="A46" s="2" t="s">
        <v>62</v>
      </c>
      <c r="B46" s="12" t="s">
        <v>22</v>
      </c>
      <c r="C46" s="22">
        <v>4689.0987883644957</v>
      </c>
      <c r="D46" s="22" t="s">
        <v>20</v>
      </c>
      <c r="E46" s="22">
        <v>5878.2762782343307</v>
      </c>
      <c r="F46" s="22" t="s">
        <v>20</v>
      </c>
      <c r="G46" s="69" t="s">
        <v>20</v>
      </c>
      <c r="H46" s="69"/>
      <c r="I46" s="22">
        <v>9548.9328005691059</v>
      </c>
      <c r="J46" s="22" t="s">
        <v>20</v>
      </c>
      <c r="Q46" s="19"/>
    </row>
    <row r="47" spans="1:31" ht="17" customHeight="1" x14ac:dyDescent="0.2">
      <c r="A47" s="2" t="s">
        <v>62</v>
      </c>
      <c r="B47" s="12" t="s">
        <v>41</v>
      </c>
      <c r="C47" s="13">
        <v>2454.6606617278603</v>
      </c>
      <c r="D47" s="13" t="s">
        <v>21</v>
      </c>
      <c r="E47" s="13">
        <v>3138.3216176264109</v>
      </c>
      <c r="F47" s="13" t="s">
        <v>21</v>
      </c>
      <c r="G47" s="69"/>
      <c r="H47" s="69"/>
      <c r="I47" s="13">
        <v>5592.9822793542708</v>
      </c>
      <c r="J47" s="22" t="s">
        <v>21</v>
      </c>
      <c r="Q47" s="14"/>
    </row>
    <row r="48" spans="1:31" ht="17" customHeight="1" x14ac:dyDescent="0.2">
      <c r="A48" s="2" t="s">
        <v>62</v>
      </c>
      <c r="B48" s="12" t="s">
        <v>42</v>
      </c>
      <c r="C48" s="13">
        <v>1786.8054164959422</v>
      </c>
      <c r="D48" s="13" t="s">
        <v>21</v>
      </c>
      <c r="E48" s="13">
        <v>4044.4931516721804</v>
      </c>
      <c r="F48" s="13" t="s">
        <v>21</v>
      </c>
      <c r="G48" s="69" t="s">
        <v>20</v>
      </c>
      <c r="H48" s="69"/>
      <c r="I48" s="13">
        <v>5831.2985681681212</v>
      </c>
      <c r="J48" s="22" t="s">
        <v>21</v>
      </c>
      <c r="Q48" s="14"/>
    </row>
    <row r="49" spans="1:17" ht="17" customHeight="1" x14ac:dyDescent="0.2">
      <c r="A49" s="2" t="s">
        <v>62</v>
      </c>
      <c r="B49" s="12" t="s">
        <v>43</v>
      </c>
      <c r="C49" s="13">
        <v>1940.3563936234225</v>
      </c>
      <c r="D49" s="13" t="s">
        <v>21</v>
      </c>
      <c r="E49" s="13">
        <v>4059.0759896751015</v>
      </c>
      <c r="F49" s="13" t="s">
        <v>21</v>
      </c>
      <c r="G49" s="69" t="s">
        <v>20</v>
      </c>
      <c r="H49" s="69"/>
      <c r="I49" s="13">
        <v>5999.4323832985237</v>
      </c>
      <c r="J49" s="22" t="s">
        <v>21</v>
      </c>
      <c r="Q49" s="14"/>
    </row>
    <row r="50" spans="1:17" ht="17" customHeight="1" x14ac:dyDescent="0.2">
      <c r="A50" s="2" t="s">
        <v>62</v>
      </c>
      <c r="B50" s="12" t="s">
        <v>23</v>
      </c>
      <c r="C50" s="13">
        <v>2180.1066361607013</v>
      </c>
      <c r="D50" s="13" t="s">
        <v>21</v>
      </c>
      <c r="E50" s="13">
        <v>3645.940108985606</v>
      </c>
      <c r="F50" s="13" t="s">
        <v>21</v>
      </c>
      <c r="G50" s="69" t="s">
        <v>20</v>
      </c>
      <c r="H50" s="69"/>
      <c r="I50" s="13">
        <v>5826.0467451463082</v>
      </c>
      <c r="J50" s="22" t="s">
        <v>21</v>
      </c>
      <c r="Q50" s="14"/>
    </row>
    <row r="51" spans="1:17" ht="17" customHeight="1" x14ac:dyDescent="0.2">
      <c r="A51" s="2" t="s">
        <v>62</v>
      </c>
      <c r="B51" s="12" t="s">
        <v>44</v>
      </c>
      <c r="C51" s="13">
        <v>2805.9652096553459</v>
      </c>
      <c r="D51" s="13" t="s">
        <v>21</v>
      </c>
      <c r="E51" s="13">
        <v>4406.9343671331308</v>
      </c>
      <c r="F51" s="13" t="s">
        <v>21</v>
      </c>
      <c r="G51" s="69" t="s">
        <v>20</v>
      </c>
      <c r="H51" s="69"/>
      <c r="I51" s="13">
        <v>7212.899576788479</v>
      </c>
      <c r="J51" s="22" t="s">
        <v>21</v>
      </c>
      <c r="Q51" s="19"/>
    </row>
    <row r="52" spans="1:17" ht="17" customHeight="1" x14ac:dyDescent="0.2">
      <c r="A52" s="2" t="s">
        <v>62</v>
      </c>
      <c r="B52" s="12" t="s">
        <v>24</v>
      </c>
      <c r="C52" s="13">
        <v>2508.4136267289127</v>
      </c>
      <c r="D52" s="13" t="s">
        <v>21</v>
      </c>
      <c r="E52" s="13">
        <v>3643.3653051166416</v>
      </c>
      <c r="F52" s="13" t="s">
        <v>21</v>
      </c>
      <c r="G52" s="69" t="s">
        <v>20</v>
      </c>
      <c r="H52" s="69"/>
      <c r="I52" s="13">
        <v>6151.7789318456207</v>
      </c>
      <c r="J52" s="22" t="s">
        <v>21</v>
      </c>
      <c r="Q52" s="14"/>
    </row>
    <row r="53" spans="1:17" ht="17" customHeight="1" x14ac:dyDescent="0.2">
      <c r="A53" s="2" t="s">
        <v>25</v>
      </c>
      <c r="B53" s="12" t="s">
        <v>45</v>
      </c>
      <c r="C53" s="13">
        <v>3178.4030650166405</v>
      </c>
      <c r="D53" s="13" t="s">
        <v>21</v>
      </c>
      <c r="E53" s="13">
        <v>4895.9894466895321</v>
      </c>
      <c r="F53" s="13" t="s">
        <v>21</v>
      </c>
      <c r="G53" s="69" t="s">
        <v>20</v>
      </c>
      <c r="H53" s="69"/>
      <c r="I53" s="13">
        <v>8074.3925117061744</v>
      </c>
      <c r="J53" s="22" t="s">
        <v>21</v>
      </c>
      <c r="Q53" s="14"/>
    </row>
    <row r="54" spans="1:17" ht="17" customHeight="1" x14ac:dyDescent="0.2">
      <c r="A54" s="2" t="s">
        <v>25</v>
      </c>
      <c r="B54" s="12" t="s">
        <v>46</v>
      </c>
      <c r="C54" s="13">
        <v>3122.3671209792578</v>
      </c>
      <c r="D54" s="13" t="s">
        <v>21</v>
      </c>
      <c r="E54" s="13">
        <v>4175.4128691578644</v>
      </c>
      <c r="F54" s="13" t="s">
        <v>21</v>
      </c>
      <c r="G54" s="69" t="s">
        <v>20</v>
      </c>
      <c r="H54" s="69"/>
      <c r="I54" s="13">
        <v>7297.7799901371236</v>
      </c>
      <c r="J54" s="22" t="s">
        <v>21</v>
      </c>
      <c r="Q54" s="14"/>
    </row>
    <row r="55" spans="1:17" ht="17" customHeight="1" x14ac:dyDescent="0.2">
      <c r="A55" s="2" t="s">
        <v>25</v>
      </c>
      <c r="B55" s="12" t="s">
        <v>26</v>
      </c>
      <c r="C55" s="13">
        <v>3092.8111405364898</v>
      </c>
      <c r="D55" s="13" t="s">
        <v>21</v>
      </c>
      <c r="E55" s="13">
        <v>4076.8475679367289</v>
      </c>
      <c r="F55" s="13" t="s">
        <v>21</v>
      </c>
      <c r="G55" s="69" t="s">
        <v>20</v>
      </c>
      <c r="H55" s="69"/>
      <c r="I55" s="13">
        <v>7169.6587084732182</v>
      </c>
      <c r="J55" s="22" t="s">
        <v>21</v>
      </c>
      <c r="Q55" s="14"/>
    </row>
    <row r="56" spans="1:17" ht="17" customHeight="1" x14ac:dyDescent="0.2">
      <c r="A56" s="2" t="s">
        <v>25</v>
      </c>
      <c r="B56" s="12" t="s">
        <v>47</v>
      </c>
      <c r="C56" s="13">
        <v>1995.8866744203706</v>
      </c>
      <c r="D56" s="13" t="s">
        <v>21</v>
      </c>
      <c r="E56" s="22">
        <v>4943.3295491607032</v>
      </c>
      <c r="F56" s="22" t="s">
        <v>20</v>
      </c>
      <c r="G56" s="69" t="s">
        <v>20</v>
      </c>
      <c r="H56" s="69"/>
      <c r="I56" s="13">
        <v>6939.2162235810774</v>
      </c>
      <c r="J56" s="22" t="s">
        <v>21</v>
      </c>
      <c r="Q56" s="14"/>
    </row>
    <row r="57" spans="1:17" ht="17" customHeight="1" x14ac:dyDescent="0.2">
      <c r="A57" s="2" t="s">
        <v>25</v>
      </c>
      <c r="B57" s="12" t="s">
        <v>48</v>
      </c>
      <c r="C57" s="13">
        <v>2884.8152459266594</v>
      </c>
      <c r="D57" s="13" t="s">
        <v>21</v>
      </c>
      <c r="E57" s="13">
        <v>3953.7267887143939</v>
      </c>
      <c r="F57" s="13" t="s">
        <v>21</v>
      </c>
      <c r="G57" s="69" t="s">
        <v>20</v>
      </c>
      <c r="H57" s="69"/>
      <c r="I57" s="13">
        <v>6838.5420346410547</v>
      </c>
      <c r="J57" s="22" t="s">
        <v>21</v>
      </c>
      <c r="Q57" s="14"/>
    </row>
    <row r="58" spans="1:17" ht="17" customHeight="1" x14ac:dyDescent="0.2">
      <c r="A58" s="2" t="s">
        <v>25</v>
      </c>
      <c r="B58" s="12" t="s">
        <v>49</v>
      </c>
      <c r="C58" s="13">
        <v>2281.9257501137054</v>
      </c>
      <c r="D58" s="13" t="s">
        <v>21</v>
      </c>
      <c r="E58" s="13">
        <v>4405.2330110218754</v>
      </c>
      <c r="F58" s="13" t="s">
        <v>21</v>
      </c>
      <c r="G58" s="69" t="s">
        <v>20</v>
      </c>
      <c r="H58" s="69"/>
      <c r="I58" s="13">
        <v>6687.1587611355835</v>
      </c>
      <c r="J58" s="22" t="s">
        <v>21</v>
      </c>
      <c r="Q58" s="14"/>
    </row>
    <row r="59" spans="1:17" ht="17" customHeight="1" x14ac:dyDescent="0.2">
      <c r="A59" s="2" t="s">
        <v>63</v>
      </c>
      <c r="B59" s="12" t="s">
        <v>50</v>
      </c>
      <c r="C59" s="22">
        <v>3439.785460393382</v>
      </c>
      <c r="D59" s="22" t="s">
        <v>20</v>
      </c>
      <c r="E59" s="22">
        <v>5156.2630046496979</v>
      </c>
      <c r="F59" s="22" t="s">
        <v>20</v>
      </c>
      <c r="G59" s="69" t="s">
        <v>20</v>
      </c>
      <c r="H59" s="69"/>
      <c r="I59" s="22">
        <v>8596.048465043079</v>
      </c>
      <c r="J59" s="22" t="s">
        <v>20</v>
      </c>
      <c r="Q59" s="14"/>
    </row>
    <row r="60" spans="1:17" ht="17" customHeight="1" x14ac:dyDescent="0.2">
      <c r="A60" s="2" t="s">
        <v>63</v>
      </c>
      <c r="B60" s="12" t="s">
        <v>51</v>
      </c>
      <c r="C60" s="22">
        <v>3618.4527193950153</v>
      </c>
      <c r="D60" s="22" t="s">
        <v>20</v>
      </c>
      <c r="E60" s="13">
        <v>4785.4798741394507</v>
      </c>
      <c r="F60" s="13" t="s">
        <v>21</v>
      </c>
      <c r="G60" s="69" t="s">
        <v>20</v>
      </c>
      <c r="H60" s="69"/>
      <c r="I60" s="22">
        <v>8403.9325935344659</v>
      </c>
      <c r="J60" s="22" t="s">
        <v>20</v>
      </c>
      <c r="Q60" s="19"/>
    </row>
    <row r="61" spans="1:17" ht="17" customHeight="1" x14ac:dyDescent="0.2">
      <c r="A61" s="2" t="s">
        <v>63</v>
      </c>
      <c r="B61" s="12" t="s">
        <v>52</v>
      </c>
      <c r="C61" s="13">
        <v>2845.8302537464647</v>
      </c>
      <c r="D61" s="13" t="s">
        <v>21</v>
      </c>
      <c r="E61" s="13">
        <v>3337.6844650057533</v>
      </c>
      <c r="F61" s="13" t="s">
        <v>21</v>
      </c>
      <c r="G61" s="69"/>
      <c r="H61" s="69"/>
      <c r="I61" s="13">
        <v>6183.5147187522143</v>
      </c>
      <c r="J61" s="22" t="s">
        <v>21</v>
      </c>
      <c r="Q61" s="14"/>
    </row>
    <row r="62" spans="1:17" ht="17" customHeight="1" x14ac:dyDescent="0.2">
      <c r="A62" s="2" t="s">
        <v>63</v>
      </c>
      <c r="B62" s="12" t="s">
        <v>53</v>
      </c>
      <c r="C62" s="13">
        <v>3207.3139838004745</v>
      </c>
      <c r="D62" s="13" t="s">
        <v>21</v>
      </c>
      <c r="E62" s="13">
        <v>3912.562357135791</v>
      </c>
      <c r="F62" s="13" t="s">
        <v>21</v>
      </c>
      <c r="G62" s="69"/>
      <c r="H62" s="69"/>
      <c r="I62" s="13">
        <v>7119.8763409362637</v>
      </c>
      <c r="J62" s="22" t="s">
        <v>21</v>
      </c>
      <c r="Q62" s="14"/>
    </row>
    <row r="63" spans="1:17" ht="17" customHeight="1" x14ac:dyDescent="0.2">
      <c r="A63" s="2" t="s">
        <v>63</v>
      </c>
      <c r="B63" s="12" t="s">
        <v>54</v>
      </c>
      <c r="C63" s="13">
        <v>1280.2927281744658</v>
      </c>
      <c r="D63" s="13" t="s">
        <v>21</v>
      </c>
      <c r="E63" s="13">
        <v>4043.7623948390424</v>
      </c>
      <c r="F63" s="13" t="s">
        <v>21</v>
      </c>
      <c r="G63" s="69" t="s">
        <v>20</v>
      </c>
      <c r="H63" s="69"/>
      <c r="I63" s="13">
        <v>5324.0551230135052</v>
      </c>
      <c r="J63" s="22" t="s">
        <v>21</v>
      </c>
      <c r="Q63" s="19"/>
    </row>
    <row r="64" spans="1:17" ht="17" customHeight="1" x14ac:dyDescent="0.2">
      <c r="A64" s="2" t="s">
        <v>64</v>
      </c>
      <c r="B64" s="12" t="s">
        <v>55</v>
      </c>
      <c r="C64" s="13">
        <v>2454.4647840290263</v>
      </c>
      <c r="D64" s="13" t="s">
        <v>21</v>
      </c>
      <c r="E64" s="13">
        <v>2882.4644818253801</v>
      </c>
      <c r="F64" s="13" t="s">
        <v>21</v>
      </c>
      <c r="G64" s="69"/>
      <c r="H64" s="69"/>
      <c r="I64" s="13">
        <v>5336.9292658544018</v>
      </c>
      <c r="J64" s="22" t="s">
        <v>21</v>
      </c>
      <c r="Q64" s="14"/>
    </row>
    <row r="65" spans="1:17" ht="17" customHeight="1" x14ac:dyDescent="0.2">
      <c r="A65" s="2" t="s">
        <v>64</v>
      </c>
      <c r="B65" s="12" t="s">
        <v>56</v>
      </c>
      <c r="C65" s="13">
        <v>3166.4163748051014</v>
      </c>
      <c r="D65" s="13" t="s">
        <v>21</v>
      </c>
      <c r="E65" s="22">
        <v>5583.1919509455802</v>
      </c>
      <c r="F65" s="22" t="s">
        <v>20</v>
      </c>
      <c r="G65" s="69" t="s">
        <v>20</v>
      </c>
      <c r="H65" s="69"/>
      <c r="I65" s="22">
        <v>8749.6083257506798</v>
      </c>
      <c r="J65" s="22" t="s">
        <v>20</v>
      </c>
      <c r="Q65" s="14"/>
    </row>
    <row r="66" spans="1:17" ht="17" customHeight="1" x14ac:dyDescent="0.2">
      <c r="A66" s="2" t="s">
        <v>57</v>
      </c>
      <c r="B66" s="12" t="s">
        <v>58</v>
      </c>
      <c r="C66" s="13">
        <v>2051.7158061787213</v>
      </c>
      <c r="D66" s="13" t="s">
        <v>21</v>
      </c>
      <c r="E66" s="13">
        <v>4814.4460584828585</v>
      </c>
      <c r="F66" s="13" t="s">
        <v>21</v>
      </c>
      <c r="G66" s="69" t="s">
        <v>20</v>
      </c>
      <c r="H66" s="69"/>
      <c r="I66" s="13">
        <v>6866.1618646615743</v>
      </c>
      <c r="J66" s="22" t="s">
        <v>21</v>
      </c>
      <c r="Q66" s="14"/>
    </row>
    <row r="67" spans="1:17" ht="17" customHeight="1" x14ac:dyDescent="0.2">
      <c r="A67" s="2" t="s">
        <v>57</v>
      </c>
      <c r="B67" s="12" t="s">
        <v>59</v>
      </c>
      <c r="C67" s="13">
        <v>2916.6428448567285</v>
      </c>
      <c r="D67" s="13" t="s">
        <v>21</v>
      </c>
      <c r="E67" s="22">
        <v>5223.2483096822161</v>
      </c>
      <c r="F67" s="22" t="s">
        <v>20</v>
      </c>
      <c r="G67" s="70" t="s">
        <v>20</v>
      </c>
      <c r="H67" s="70"/>
      <c r="I67" s="22">
        <v>8139.8911545389401</v>
      </c>
      <c r="J67" s="22" t="s">
        <v>20</v>
      </c>
      <c r="Q67" s="46"/>
    </row>
    <row r="68" spans="1:17" ht="17" customHeight="1" x14ac:dyDescent="0.2">
      <c r="A68" s="27" t="s">
        <v>27</v>
      </c>
      <c r="B68" s="27"/>
      <c r="C68" s="28">
        <v>2777.7647485577536</v>
      </c>
      <c r="D68" s="27" t="s">
        <v>21</v>
      </c>
      <c r="E68" s="28">
        <v>4342.1374204928898</v>
      </c>
      <c r="F68" s="28" t="s">
        <v>21</v>
      </c>
      <c r="G68" s="28"/>
      <c r="H68" s="28"/>
      <c r="I68" s="28">
        <v>7080.731312664886</v>
      </c>
      <c r="J68" s="30" t="s">
        <v>21</v>
      </c>
      <c r="Q68" s="44"/>
    </row>
    <row r="69" spans="1:17" ht="17" customHeight="1" x14ac:dyDescent="0.2">
      <c r="A69" s="33" t="s">
        <v>76</v>
      </c>
      <c r="B69" s="33"/>
      <c r="C69" s="34">
        <v>444.92160024898465</v>
      </c>
      <c r="D69" s="33" t="s">
        <v>21</v>
      </c>
      <c r="E69" s="34">
        <v>357.21440304984964</v>
      </c>
      <c r="F69" s="34" t="s">
        <v>21</v>
      </c>
      <c r="G69" s="34"/>
      <c r="H69" s="34"/>
      <c r="I69" s="34">
        <v>699.12135148717425</v>
      </c>
      <c r="J69" s="36" t="s">
        <v>21</v>
      </c>
    </row>
    <row r="71" spans="1:17" x14ac:dyDescent="0.2">
      <c r="A71" s="2" t="s">
        <v>88</v>
      </c>
    </row>
    <row r="72" spans="1:17" x14ac:dyDescent="0.2">
      <c r="A72" s="2" t="s">
        <v>98</v>
      </c>
    </row>
    <row r="73" spans="1:17" x14ac:dyDescent="0.2">
      <c r="A73" s="2" t="s">
        <v>77</v>
      </c>
    </row>
    <row r="74" spans="1:17" x14ac:dyDescent="0.2">
      <c r="A74" s="2" t="s">
        <v>89</v>
      </c>
    </row>
    <row r="75" spans="1:17" x14ac:dyDescent="0.2">
      <c r="A75" s="2" t="s">
        <v>78</v>
      </c>
    </row>
    <row r="76" spans="1:17" x14ac:dyDescent="0.2">
      <c r="A76" s="2" t="s">
        <v>99</v>
      </c>
    </row>
    <row r="77" spans="1:17" x14ac:dyDescent="0.2">
      <c r="A77" s="2" t="s">
        <v>90</v>
      </c>
    </row>
    <row r="78" spans="1:17" x14ac:dyDescent="0.2">
      <c r="A78" s="2" t="s">
        <v>79</v>
      </c>
    </row>
    <row r="80" spans="1:17" x14ac:dyDescent="0.2">
      <c r="A80" s="18" t="s">
        <v>28</v>
      </c>
    </row>
    <row r="81" spans="1:18" x14ac:dyDescent="0.2">
      <c r="A81" s="2" t="s">
        <v>81</v>
      </c>
    </row>
    <row r="82" spans="1:18" s="57" customFormat="1" x14ac:dyDescent="0.2">
      <c r="A82" s="60" t="s">
        <v>91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 spans="1:18" s="57" customFormat="1" x14ac:dyDescent="0.2">
      <c r="A83" s="61" t="s">
        <v>92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 s="57" customFormat="1" x14ac:dyDescent="0.2">
      <c r="A84" s="61" t="s">
        <v>93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 s="57" customFormat="1" x14ac:dyDescent="0.2">
      <c r="A85" s="57" t="s">
        <v>94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x14ac:dyDescent="0.2">
      <c r="A86" s="2" t="s">
        <v>95</v>
      </c>
    </row>
    <row r="87" spans="1:18" x14ac:dyDescent="0.2">
      <c r="A87" s="2" t="s">
        <v>96</v>
      </c>
    </row>
    <row r="89" spans="1:18" x14ac:dyDescent="0.2">
      <c r="A89" s="18" t="s">
        <v>29</v>
      </c>
    </row>
    <row r="90" spans="1:18" x14ac:dyDescent="0.2">
      <c r="A90" s="2" t="s">
        <v>30</v>
      </c>
    </row>
    <row r="92" spans="1:18" x14ac:dyDescent="0.2">
      <c r="A92" s="18" t="s">
        <v>31</v>
      </c>
    </row>
    <row r="93" spans="1:18" x14ac:dyDescent="0.2">
      <c r="A93" s="2" t="s">
        <v>32</v>
      </c>
    </row>
    <row r="94" spans="1:18" x14ac:dyDescent="0.2">
      <c r="A94" s="2" t="s">
        <v>82</v>
      </c>
    </row>
    <row r="95" spans="1:18" x14ac:dyDescent="0.2">
      <c r="A95" s="2" t="s">
        <v>83</v>
      </c>
    </row>
    <row r="96" spans="1:18" x14ac:dyDescent="0.2">
      <c r="A96" s="2" t="s">
        <v>84</v>
      </c>
    </row>
    <row r="97" spans="1:2" x14ac:dyDescent="0.2">
      <c r="A97" s="2" t="s">
        <v>33</v>
      </c>
    </row>
    <row r="98" spans="1:2" x14ac:dyDescent="0.2">
      <c r="A98" s="2" t="s">
        <v>34</v>
      </c>
    </row>
    <row r="99" spans="1:2" x14ac:dyDescent="0.2">
      <c r="A99" s="2" t="s">
        <v>85</v>
      </c>
    </row>
    <row r="101" spans="1:2" x14ac:dyDescent="0.2">
      <c r="A101" s="18" t="s">
        <v>35</v>
      </c>
    </row>
    <row r="102" spans="1:2" x14ac:dyDescent="0.2">
      <c r="A102" s="2" t="s">
        <v>80</v>
      </c>
      <c r="B102" s="45"/>
    </row>
    <row r="103" spans="1:2" x14ac:dyDescent="0.2">
      <c r="B103" s="45"/>
    </row>
    <row r="104" spans="1:2" x14ac:dyDescent="0.2">
      <c r="B104" s="45"/>
    </row>
  </sheetData>
  <mergeCells count="47">
    <mergeCell ref="G67:H67"/>
    <mergeCell ref="A39:J39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43:H43"/>
    <mergeCell ref="G44:H44"/>
    <mergeCell ref="G45:H45"/>
    <mergeCell ref="G46:H46"/>
    <mergeCell ref="G56:H56"/>
    <mergeCell ref="G47:H47"/>
    <mergeCell ref="G48:H48"/>
    <mergeCell ref="G49:H49"/>
    <mergeCell ref="G50:H50"/>
    <mergeCell ref="G51:H51"/>
    <mergeCell ref="G42:H42"/>
    <mergeCell ref="C41:J41"/>
    <mergeCell ref="C40:D40"/>
    <mergeCell ref="E40:F40"/>
    <mergeCell ref="G40:H40"/>
    <mergeCell ref="I40:J40"/>
    <mergeCell ref="A6:AE6"/>
    <mergeCell ref="G7:H7"/>
    <mergeCell ref="E7:F7"/>
    <mergeCell ref="C7:D7"/>
    <mergeCell ref="E8:F8"/>
    <mergeCell ref="G8:H8"/>
    <mergeCell ref="C8:D8"/>
    <mergeCell ref="I7:J7"/>
    <mergeCell ref="K7:L7"/>
    <mergeCell ref="M7:N7"/>
    <mergeCell ref="M8:N8"/>
    <mergeCell ref="AA8:AD8"/>
    <mergeCell ref="Q8:Z8"/>
    <mergeCell ref="I8:J8"/>
    <mergeCell ref="O8:P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18d016-a0a7-46b5-a347-93576654e345" xsi:nil="true"/>
    <lcf76f155ced4ddcb4097134ff3c332f xmlns="d0e4b5b6-5509-4c76-bf1d-2a496b20a1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75A36A-F22D-40B8-A7DF-8E67A662AFEF}">
  <ds:schemaRefs>
    <ds:schemaRef ds:uri="d0e4b5b6-5509-4c76-bf1d-2a496b20a1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d318d016-a0a7-46b5-a347-93576654e34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48C9E09-0B42-4C8A-8C70-F28ECE1E13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F75A7-7351-4050-8FE1-C0654DA30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Sorghum Sudan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Mailhos Algorta, Maria Elena</dc:creator>
  <cp:keywords/>
  <dc:description/>
  <cp:lastModifiedBy>Kanobroski, Ashley M</cp:lastModifiedBy>
  <cp:revision/>
  <dcterms:created xsi:type="dcterms:W3CDTF">2023-12-28T13:36:38Z</dcterms:created>
  <dcterms:modified xsi:type="dcterms:W3CDTF">2025-01-27T20:58:57Z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0x010100DF0678E1D75DD9489A06974E86EAD776</vt:lpwstr>
  </property>
</Properties>
</file>