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kuhn/Desktop/"/>
    </mc:Choice>
  </mc:AlternateContent>
  <xr:revisionPtr revIDLastSave="0" documentId="8_{A7B85B9C-2BE6-F744-A56F-B252F8359D73}" xr6:coauthVersionLast="47" xr6:coauthVersionMax="47" xr10:uidLastSave="{00000000-0000-0000-0000-000000000000}"/>
  <bookViews>
    <workbookView xWindow="0" yWindow="500" windowWidth="38400" windowHeight="19460" xr2:uid="{57C6CD47-D5CA-604E-9B72-FCF9A4F81D73}"/>
  </bookViews>
  <sheets>
    <sheet name="Summer Sorghum Sudan 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1" l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9" i="1"/>
</calcChain>
</file>

<file path=xl/sharedStrings.xml><?xml version="1.0" encoding="utf-8"?>
<sst xmlns="http://schemas.openxmlformats.org/spreadsheetml/2006/main" count="506" uniqueCount="89">
  <si>
    <t>University of Florida/Institute of Food and Agricultural Sciences</t>
  </si>
  <si>
    <t>Marcelo Wallau, Diwakar Vyas and Maria Elena Mailhos</t>
  </si>
  <si>
    <t xml:space="preserve">Production and nutritive value for Harvest 2 </t>
  </si>
  <si>
    <t>Company</t>
  </si>
  <si>
    <t>Hybrid</t>
  </si>
  <si>
    <t>Milk production per acre</t>
  </si>
  <si>
    <t>TDN</t>
  </si>
  <si>
    <t>CP</t>
  </si>
  <si>
    <t>Starch</t>
  </si>
  <si>
    <t>WSC</t>
  </si>
  <si>
    <t>aNDF</t>
  </si>
  <si>
    <t>NDFD30</t>
  </si>
  <si>
    <t>lb DM/A</t>
  </si>
  <si>
    <t>Ton silage/A</t>
  </si>
  <si>
    <t>lb milk/ton silage</t>
  </si>
  <si>
    <t>lb milk/A</t>
  </si>
  <si>
    <t>%</t>
  </si>
  <si>
    <t>Mcal/lb DM</t>
  </si>
  <si>
    <t>*</t>
  </si>
  <si>
    <t/>
  </si>
  <si>
    <t>Defiance</t>
  </si>
  <si>
    <t>Reliance</t>
  </si>
  <si>
    <t>Xtragraze 2.0</t>
  </si>
  <si>
    <t>Dyna-Gro Seed</t>
  </si>
  <si>
    <t>Danny Boy II BMR</t>
  </si>
  <si>
    <t>Mean</t>
  </si>
  <si>
    <t>Parameters:</t>
  </si>
  <si>
    <t>Disclosure</t>
  </si>
  <si>
    <t>This hybrid test is conducted independently by UF/IFAS faculty and is open for all seed companies to enter hybrids for the test.</t>
  </si>
  <si>
    <t>Management information</t>
  </si>
  <si>
    <t>Trial was conducted at the Plant Science Research and Education Unit, in Citra, FL.</t>
  </si>
  <si>
    <t>Pesticide application - Prowl and Dual at planting and Athrazine at around 12"; Insecticide as needed, total 1 application (Intrepid).</t>
  </si>
  <si>
    <t>Trial was irrigated as needed.</t>
  </si>
  <si>
    <t>Contact</t>
  </si>
  <si>
    <t>7416</t>
  </si>
  <si>
    <t>Endurance</t>
  </si>
  <si>
    <t>Evermore</t>
  </si>
  <si>
    <t>Evermore DWF</t>
  </si>
  <si>
    <t>Ultra A.T.</t>
  </si>
  <si>
    <t>DYNAGRAZE ll</t>
  </si>
  <si>
    <t>DYNAGRAZE ll BMR</t>
  </si>
  <si>
    <t>FULLGRAZE ll</t>
  </si>
  <si>
    <t>FULLGRAZE ll BMR</t>
  </si>
  <si>
    <t>FX24067</t>
  </si>
  <si>
    <t>2141 AT</t>
  </si>
  <si>
    <t>2233 BMR</t>
  </si>
  <si>
    <t>dNDF30</t>
  </si>
  <si>
    <t>Coffey Forage Seed</t>
  </si>
  <si>
    <t>Greenpoint Ag</t>
  </si>
  <si>
    <t>Biomass @ Harvest 1</t>
  </si>
  <si>
    <t>Differences between harvests</t>
  </si>
  <si>
    <t>Biomass @
Harvest 2</t>
  </si>
  <si>
    <r>
      <t>Biomass @ Harvest 2</t>
    </r>
    <r>
      <rPr>
        <b/>
        <sz val="8"/>
        <color theme="1"/>
        <rFont val="Arial"/>
        <family val="2"/>
      </rPr>
      <t>1</t>
    </r>
  </si>
  <si>
    <r>
      <t>Estimated silage production (35% DM)</t>
    </r>
    <r>
      <rPr>
        <b/>
        <sz val="8"/>
        <color theme="1"/>
        <rFont val="Arial"/>
        <family val="2"/>
      </rPr>
      <t>2</t>
    </r>
  </si>
  <si>
    <r>
      <t>Milk production per ton</t>
    </r>
    <r>
      <rPr>
        <b/>
        <sz val="8"/>
        <color theme="1"/>
        <rFont val="Arial"/>
        <family val="2"/>
      </rPr>
      <t>3</t>
    </r>
  </si>
  <si>
    <r>
      <t>NE</t>
    </r>
    <r>
      <rPr>
        <b/>
        <sz val="8"/>
        <color theme="1"/>
        <rFont val="Arial"/>
        <family val="2"/>
      </rPr>
      <t>l</t>
    </r>
  </si>
  <si>
    <r>
      <rPr>
        <b/>
        <sz val="8"/>
        <color theme="1"/>
        <rFont val="Arial"/>
        <family val="2"/>
      </rPr>
      <t xml:space="preserve">1 </t>
    </r>
    <r>
      <rPr>
        <sz val="12"/>
        <color theme="1"/>
        <rFont val="Arial"/>
        <family val="2"/>
      </rPr>
      <t>Biomass harvested for second harvest.</t>
    </r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</si>
  <si>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Nutritive value parameters and estimated milk produciton for second harvest.</t>
    </r>
  </si>
  <si>
    <r>
      <t xml:space="preserve">For more information, contact </t>
    </r>
    <r>
      <rPr>
        <u/>
        <sz val="12"/>
        <color theme="1"/>
        <rFont val="Arial"/>
        <family val="2"/>
      </rPr>
      <t>forages@ifas.ufl.edu</t>
    </r>
  </si>
  <si>
    <t>Planting rate was 300,000 seeds /Acre, 7.5-inch rows; all seeds received already treated with seed safener.</t>
  </si>
  <si>
    <t>Fertilizer Appication LBS/Acre - N 200; P 56; K 80; divided in pre-incorporated, starter and 4 other applications.</t>
  </si>
  <si>
    <r>
      <rPr>
        <b/>
        <sz val="12"/>
        <color theme="1"/>
        <rFont val="Arial"/>
        <family val="2"/>
      </rPr>
      <t>*</t>
    </r>
    <r>
      <rPr>
        <sz val="12"/>
        <color theme="1"/>
        <rFont val="Arial"/>
        <family val="2"/>
      </rPr>
      <t xml:space="preserve"> For all tables, indicates hybrids that performed better than the average of all hybrids, according to F-test at </t>
    </r>
    <r>
      <rPr>
        <i/>
        <sz val="12"/>
        <color theme="1"/>
        <rFont val="Arial"/>
        <family val="2"/>
      </rPr>
      <t>P&lt;0.05</t>
    </r>
    <r>
      <rPr>
        <sz val="12"/>
        <color theme="1"/>
        <rFont val="Arial"/>
        <family val="2"/>
      </rPr>
      <t xml:space="preserve">; n.s. means no statistical difference between hybrids. All mean reported are least square means. </t>
    </r>
  </si>
  <si>
    <r>
      <rPr>
        <b/>
        <sz val="8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Estimated fresh silage production (at 35% DM).</t>
    </r>
  </si>
  <si>
    <t>Milk production estimates (lbs of milk/ton of silage and lbs of milk/acre) are based on Milk2024 for corn;</t>
  </si>
  <si>
    <t>(Dieperslot et al, 2024; https://dairy.extension.wisc.edu/articles/milk2024-background-and-guide/) and have not been validated for sorghum;</t>
  </si>
  <si>
    <t>Numbers are to be used for comparison between hybrids only, and might not be representative of actual animal productivity;</t>
  </si>
  <si>
    <t xml:space="preserve">Information on all other parameters can be obtained through the NIRS Consortium https://www.nirsconsortium.com/  </t>
  </si>
  <si>
    <t>DM at harvest</t>
  </si>
  <si>
    <t>Analysis of means (ANOM) is a graphical and statistical method for simultaneously comparing k treatment means with their overall mean at a specified significance level.</t>
  </si>
  <si>
    <t>DYNAGRAZE II</t>
  </si>
  <si>
    <t>Warner Seeds, Inc.</t>
  </si>
  <si>
    <t>P587SS</t>
  </si>
  <si>
    <t>ADF</t>
  </si>
  <si>
    <t>--------------------------------------------- % DM ----------------------------------------------------</t>
  </si>
  <si>
    <t>--------------------- % NDF ---------------------</t>
  </si>
  <si>
    <r>
      <t>Top performing (chart)</t>
    </r>
    <r>
      <rPr>
        <b/>
        <vertAlign val="subscript"/>
        <sz val="12"/>
        <color theme="1"/>
        <rFont val="Arial"/>
        <family val="2"/>
      </rPr>
      <t>4</t>
    </r>
  </si>
  <si>
    <r>
      <rPr>
        <b/>
        <sz val="8"/>
        <color theme="1"/>
        <rFont val="Arial"/>
        <family val="2"/>
      </rPr>
      <t>4</t>
    </r>
    <r>
      <rPr>
        <sz val="12"/>
        <color theme="1"/>
        <rFont val="Arial"/>
        <family val="2"/>
      </rPr>
      <t xml:space="preserve"> Hybrids marked with "</t>
    </r>
    <r>
      <rPr>
        <b/>
        <sz val="12"/>
        <color theme="1"/>
        <rFont val="Arial"/>
        <family val="2"/>
      </rPr>
      <t>**</t>
    </r>
    <r>
      <rPr>
        <sz val="12"/>
        <color theme="1"/>
        <rFont val="Arial"/>
        <family val="2"/>
      </rPr>
      <t>" are on the top right quadrant of the production chart, with numerically greater biomass production and superior milk production per ton of silage compared to averages.</t>
    </r>
  </si>
  <si>
    <r>
      <t>SE</t>
    </r>
    <r>
      <rPr>
        <i/>
        <vertAlign val="subscript"/>
        <sz val="12"/>
        <color theme="1"/>
        <rFont val="Arial"/>
        <family val="2"/>
      </rPr>
      <t>5</t>
    </r>
  </si>
  <si>
    <t>Biomass per harvest, and accumulation rate</t>
  </si>
  <si>
    <t>Accumulation rate (lb DM/day)</t>
  </si>
  <si>
    <t>Harvest 1</t>
  </si>
  <si>
    <t>Harvest 2</t>
  </si>
  <si>
    <r>
      <rPr>
        <b/>
        <sz val="8"/>
        <color theme="1"/>
        <rFont val="Arial"/>
        <family val="2"/>
      </rPr>
      <t>5</t>
    </r>
    <r>
      <rPr>
        <sz val="12"/>
        <color theme="1"/>
        <rFont val="Arial"/>
        <family val="2"/>
      </rPr>
      <t xml:space="preserve"> Standard Error of the mean.</t>
    </r>
  </si>
  <si>
    <r>
      <t>DM, dry matter (%); NE</t>
    </r>
    <r>
      <rPr>
        <sz val="8"/>
        <rFont val="Arial"/>
        <family val="2"/>
      </rPr>
      <t>l</t>
    </r>
    <r>
      <rPr>
        <sz val="12"/>
        <rFont val="Arial"/>
        <family val="2"/>
      </rPr>
      <t xml:space="preserve">, net energy for lactation (Mcal/lb DM), TDN, total digestible nutrients (% DM); CP, crude protein (% DM); Starch (% DM) starch digestibility was considered at 50% for sorghum; </t>
    </r>
  </si>
  <si>
    <t>WSC, water soluble carbohydrates (% DM); ADF, acid detergent fiber (% DM); aNDF, amilase-corrected neutral detergent fiber (% DM); NDFD30, NDF digestibility (as % of NDF) at 30 h in rumen; dNDF30, digestible NDF at 30 h in rumen.</t>
  </si>
  <si>
    <t>Planting date July 11th, 2024.</t>
  </si>
  <si>
    <t>Harvest 1 on 8/27/24 (47 days), Harvest 2 on 10/3/24 (37 days).</t>
  </si>
  <si>
    <t>---------------------------------------------------------------------- lb DM/A ----------------------------------------------------------------------</t>
  </si>
  <si>
    <t>Results from the 2024 Summer Sorghum x Sudan Silage hybrid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</si>
</sst>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Arial"/>
      <family val="2"/>
    </font>
    <font>
      <u/>
      <sz val="12"/>
      <color theme="1"/>
      <name val="Arial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vertAlign val="subscript"/>
      <sz val="12"/>
      <color theme="1"/>
      <name val="Arial"/>
      <family val="2"/>
    </font>
    <font>
      <i/>
      <vertAlign val="sub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165" fontId="3" fillId="2" borderId="0" xfId="1" applyNumberFormat="1" applyFont="1" applyFill="1"/>
    <xf numFmtId="2" fontId="3" fillId="2" borderId="0" xfId="0" applyNumberFormat="1" applyFont="1" applyFill="1"/>
    <xf numFmtId="1" fontId="3" fillId="2" borderId="0" xfId="0" applyNumberFormat="1" applyFont="1" applyFill="1"/>
    <xf numFmtId="164" fontId="3" fillId="2" borderId="0" xfId="0" applyNumberFormat="1" applyFont="1" applyFill="1"/>
    <xf numFmtId="164" fontId="6" fillId="2" borderId="0" xfId="2" applyNumberFormat="1" applyFont="1" applyFill="1"/>
    <xf numFmtId="0" fontId="6" fillId="2" borderId="0" xfId="0" applyFont="1" applyFill="1"/>
    <xf numFmtId="2" fontId="6" fillId="2" borderId="0" xfId="0" applyNumberFormat="1" applyFont="1" applyFill="1"/>
    <xf numFmtId="164" fontId="6" fillId="2" borderId="0" xfId="0" applyNumberFormat="1" applyFont="1" applyFill="1"/>
    <xf numFmtId="165" fontId="6" fillId="2" borderId="0" xfId="1" applyNumberFormat="1" applyFont="1" applyFill="1"/>
    <xf numFmtId="1" fontId="6" fillId="2" borderId="0" xfId="0" applyNumberFormat="1" applyFont="1" applyFill="1"/>
    <xf numFmtId="164" fontId="3" fillId="2" borderId="0" xfId="2" applyNumberFormat="1" applyFont="1" applyFill="1"/>
    <xf numFmtId="2" fontId="6" fillId="2" borderId="0" xfId="2" applyNumberFormat="1" applyFont="1" applyFill="1"/>
    <xf numFmtId="2" fontId="3" fillId="2" borderId="0" xfId="2" applyNumberFormat="1" applyFont="1" applyFill="1"/>
    <xf numFmtId="0" fontId="6" fillId="2" borderId="1" xfId="0" applyFont="1" applyFill="1" applyBorder="1"/>
    <xf numFmtId="165" fontId="6" fillId="2" borderId="1" xfId="1" applyNumberFormat="1" applyFont="1" applyFill="1" applyBorder="1"/>
    <xf numFmtId="2" fontId="6" fillId="2" borderId="1" xfId="0" applyNumberFormat="1" applyFont="1" applyFill="1" applyBorder="1"/>
    <xf numFmtId="1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1" xfId="2" applyNumberFormat="1" applyFont="1" applyFill="1" applyBorder="1"/>
    <xf numFmtId="0" fontId="8" fillId="2" borderId="2" xfId="0" applyFont="1" applyFill="1" applyBorder="1"/>
    <xf numFmtId="165" fontId="8" fillId="2" borderId="2" xfId="1" applyNumberFormat="1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2" xfId="0" applyNumberFormat="1" applyFont="1" applyFill="1" applyBorder="1"/>
    <xf numFmtId="164" fontId="8" fillId="2" borderId="2" xfId="2" applyNumberFormat="1" applyFont="1" applyFill="1" applyBorder="1"/>
    <xf numFmtId="0" fontId="8" fillId="2" borderId="0" xfId="0" applyFont="1" applyFill="1"/>
    <xf numFmtId="165" fontId="8" fillId="2" borderId="0" xfId="1" applyNumberFormat="1" applyFont="1" applyFill="1" applyBorder="1"/>
    <xf numFmtId="2" fontId="8" fillId="2" borderId="0" xfId="0" applyNumberFormat="1" applyFont="1" applyFill="1"/>
    <xf numFmtId="1" fontId="8" fillId="2" borderId="0" xfId="0" applyNumberFormat="1" applyFont="1" applyFill="1"/>
    <xf numFmtId="164" fontId="8" fillId="2" borderId="0" xfId="0" applyNumberFormat="1" applyFont="1" applyFill="1"/>
    <xf numFmtId="164" fontId="8" fillId="2" borderId="0" xfId="2" applyNumberFormat="1" applyFont="1" applyFill="1" applyBorder="1"/>
    <xf numFmtId="14" fontId="3" fillId="2" borderId="0" xfId="0" applyNumberFormat="1" applyFont="1" applyFill="1"/>
    <xf numFmtId="2" fontId="6" fillId="2" borderId="4" xfId="0" applyNumberFormat="1" applyFont="1" applyFill="1" applyBorder="1" applyAlignment="1">
      <alignment horizontal="center" vertical="center" wrapText="1"/>
    </xf>
    <xf numFmtId="2" fontId="6" fillId="2" borderId="1" xfId="2" applyNumberFormat="1" applyFont="1" applyFill="1" applyBorder="1"/>
    <xf numFmtId="2" fontId="8" fillId="2" borderId="2" xfId="2" applyNumberFormat="1" applyFont="1" applyFill="1" applyBorder="1"/>
    <xf numFmtId="0" fontId="6" fillId="2" borderId="0" xfId="0" applyFont="1" applyFill="1" applyAlignment="1">
      <alignment horizontal="left" vertical="center" wrapText="1"/>
    </xf>
    <xf numFmtId="43" fontId="3" fillId="2" borderId="0" xfId="1" applyFont="1" applyFill="1"/>
    <xf numFmtId="43" fontId="6" fillId="2" borderId="1" xfId="1" applyFont="1" applyFill="1" applyBorder="1"/>
    <xf numFmtId="43" fontId="8" fillId="2" borderId="2" xfId="1" applyFont="1" applyFill="1" applyBorder="1"/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6" fillId="2" borderId="0" xfId="1" applyFont="1" applyFill="1"/>
    <xf numFmtId="0" fontId="13" fillId="2" borderId="0" xfId="0" applyFont="1" applyFill="1"/>
    <xf numFmtId="0" fontId="3" fillId="2" borderId="0" xfId="0" quotePrefix="1" applyFont="1" applyFill="1" applyAlignment="1">
      <alignment wrapText="1"/>
    </xf>
    <xf numFmtId="0" fontId="3" fillId="2" borderId="0" xfId="0" quotePrefix="1" applyFont="1" applyFill="1" applyAlignment="1">
      <alignment horizontal="left" wrapText="1"/>
    </xf>
    <xf numFmtId="0" fontId="3" fillId="2" borderId="0" xfId="0" quotePrefix="1" applyFont="1" applyFill="1"/>
    <xf numFmtId="0" fontId="3" fillId="2" borderId="0" xfId="0" quotePrefix="1" applyFont="1" applyFill="1" applyAlignment="1">
      <alignment horizontal="left"/>
    </xf>
    <xf numFmtId="164" fontId="3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en-US"/>
              <a:t>Production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3647864819737"/>
          <c:y val="0.1313914798362498"/>
          <c:w val="0.81946255743545104"/>
          <c:h val="0.6998736415248678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'Summer Sorghum Sudan 24'!$C$9:$C$25</c:f>
              <c:numCache>
                <c:formatCode>_(* #,##0_);_(* \(#,##0\);_(* "-"??_);_(@_)</c:formatCode>
                <c:ptCount val="17"/>
                <c:pt idx="0">
                  <c:v>2970.4028918617591</c:v>
                </c:pt>
                <c:pt idx="1">
                  <c:v>4253.2093788377133</c:v>
                </c:pt>
                <c:pt idx="2">
                  <c:v>1896.1480496351917</c:v>
                </c:pt>
                <c:pt idx="3">
                  <c:v>1890.5052643611173</c:v>
                </c:pt>
                <c:pt idx="4">
                  <c:v>2087.5696408389363</c:v>
                </c:pt>
                <c:pt idx="5">
                  <c:v>2013.1493501098237</c:v>
                </c:pt>
                <c:pt idx="6">
                  <c:v>2640.90887056571</c:v>
                </c:pt>
                <c:pt idx="7">
                  <c:v>2252.0166968172293</c:v>
                </c:pt>
                <c:pt idx="8">
                  <c:v>3335</c:v>
                </c:pt>
                <c:pt idx="9">
                  <c:v>2857.5232500181892</c:v>
                </c:pt>
                <c:pt idx="10">
                  <c:v>2566.4531581283136</c:v>
                </c:pt>
                <c:pt idx="11">
                  <c:v>2541.0931700547371</c:v>
                </c:pt>
                <c:pt idx="12">
                  <c:v>2176.2537813847698</c:v>
                </c:pt>
                <c:pt idx="13">
                  <c:v>2251.5028497388971</c:v>
                </c:pt>
                <c:pt idx="14">
                  <c:v>2570.8825949429279</c:v>
                </c:pt>
                <c:pt idx="15">
                  <c:v>1939.1949878954686</c:v>
                </c:pt>
                <c:pt idx="16">
                  <c:v>2639.6050626167703</c:v>
                </c:pt>
              </c:numCache>
            </c:numRef>
          </c:xVal>
          <c:yVal>
            <c:numRef>
              <c:f>'Summer Sorghum Sudan 24'!$G$9:$G$25</c:f>
              <c:numCache>
                <c:formatCode>_(* #,##0_);_(* \(#,##0\);_(* "-"??_);_(@_)</c:formatCode>
                <c:ptCount val="17"/>
                <c:pt idx="0">
                  <c:v>2102.9084542782925</c:v>
                </c:pt>
                <c:pt idx="1">
                  <c:v>2064.9495338218053</c:v>
                </c:pt>
                <c:pt idx="2">
                  <c:v>2274.307716974597</c:v>
                </c:pt>
                <c:pt idx="3">
                  <c:v>2201.8737412022629</c:v>
                </c:pt>
                <c:pt idx="4">
                  <c:v>2264.9719619588354</c:v>
                </c:pt>
                <c:pt idx="5">
                  <c:v>2239.7309089388591</c:v>
                </c:pt>
                <c:pt idx="6">
                  <c:v>2033.5178308871853</c:v>
                </c:pt>
                <c:pt idx="7">
                  <c:v>2178.6569669114901</c:v>
                </c:pt>
                <c:pt idx="8">
                  <c:v>2090</c:v>
                </c:pt>
                <c:pt idx="9">
                  <c:v>2107.7642136124946</c:v>
                </c:pt>
                <c:pt idx="10">
                  <c:v>2141.5004166044005</c:v>
                </c:pt>
                <c:pt idx="11">
                  <c:v>2076.981020736318</c:v>
                </c:pt>
                <c:pt idx="12">
                  <c:v>2245.0921508931992</c:v>
                </c:pt>
                <c:pt idx="13">
                  <c:v>2183.2428330771504</c:v>
                </c:pt>
                <c:pt idx="14">
                  <c:v>2120.1962865962046</c:v>
                </c:pt>
                <c:pt idx="15">
                  <c:v>2278.5504754610247</c:v>
                </c:pt>
                <c:pt idx="16">
                  <c:v>2192.7019761347101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54-9D49-B899-4E9B6C6C3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494416"/>
        <c:axId val="824362400"/>
      </c:scatterChart>
      <c:valAx>
        <c:axId val="876494416"/>
        <c:scaling>
          <c:orientation val="minMax"/>
          <c:min val="150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Total Production  (lb DM/A)</a:t>
                </a:r>
              </a:p>
            </c:rich>
          </c:tx>
          <c:layout>
            <c:manualLayout>
              <c:xMode val="edge"/>
              <c:yMode val="edge"/>
              <c:x val="0.42217984344592463"/>
              <c:y val="0.90053894765723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24362400"/>
        <c:crosses val="autoZero"/>
        <c:crossBetween val="midCat"/>
      </c:valAx>
      <c:valAx>
        <c:axId val="8243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r>
                  <a:rPr lang="en-US"/>
                  <a:t>Milk production per ton  (lb/ton silage)</a:t>
                </a:r>
              </a:p>
            </c:rich>
          </c:tx>
          <c:layout>
            <c:manualLayout>
              <c:xMode val="edge"/>
              <c:yMode val="edge"/>
              <c:x val="2.6604799443530162E-2"/>
              <c:y val="0.140375525116546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Arial Nova" panose="020B050402020202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n-US"/>
          </a:p>
        </c:txPr>
        <c:crossAx val="87649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>
          <a:latin typeface="Arial Nova" panose="020B05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31644</xdr:colOff>
      <xdr:row>0</xdr:row>
      <xdr:rowOff>286078</xdr:rowOff>
    </xdr:from>
    <xdr:to>
      <xdr:col>31</xdr:col>
      <xdr:colOff>47519</xdr:colOff>
      <xdr:row>5</xdr:row>
      <xdr:rowOff>58106</xdr:rowOff>
    </xdr:to>
    <xdr:pic>
      <xdr:nvPicPr>
        <xdr:cNvPr id="3" name="Picture 2" descr="Forage Team - University of Florida, Institute of Food and Agricultural  Sciences - UF/IFAS">
          <a:extLst>
            <a:ext uri="{FF2B5EF4-FFF2-40B4-BE49-F238E27FC236}">
              <a16:creationId xmlns:a16="http://schemas.microsoft.com/office/drawing/2014/main" id="{C2821A85-1E62-2098-B5C7-2DDC3760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269" y="286078"/>
          <a:ext cx="1365250" cy="1121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32</xdr:col>
      <xdr:colOff>201660</xdr:colOff>
      <xdr:row>5</xdr:row>
      <xdr:rowOff>202430</xdr:rowOff>
    </xdr:from>
    <xdr:to>
      <xdr:col>55</xdr:col>
      <xdr:colOff>848</xdr:colOff>
      <xdr:row>26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B41C969-3B3F-8A44-ACF2-143605691D3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0.42263</cdr:x>
      <cdr:y>0.12816</cdr:y>
    </cdr:from>
    <cdr:to>
      <cdr:x>0.42409</cdr:x>
      <cdr:y>0.82635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3A52C5C-F2AB-4B15-A2C5-94404F6F25EE}"/>
            </a:ext>
          </a:extLst>
        </cdr:cNvPr>
        <cdr:cNvCxnSpPr/>
      </cdr:nvCxnSpPr>
      <cdr:spPr>
        <a:xfrm xmlns:a="http://schemas.openxmlformats.org/drawingml/2006/main" flipH="1" flipV="1">
          <a:off x="8262014" y="667786"/>
          <a:ext cx="28542" cy="3637895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0.13498</cdr:x>
      <cdr:y>0.45292</cdr:y>
    </cdr:from>
    <cdr:to>
      <cdr:x>0.95362</cdr:x>
      <cdr:y>0.45413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1FFC40FC-725F-48BC-B7C9-015DAA5F48F7}"/>
            </a:ext>
          </a:extLst>
        </cdr:cNvPr>
        <cdr:cNvCxnSpPr/>
      </cdr:nvCxnSpPr>
      <cdr:spPr>
        <a:xfrm xmlns:a="http://schemas.openxmlformats.org/drawingml/2006/main" flipV="1">
          <a:off x="2638757" y="2359922"/>
          <a:ext cx="16003799" cy="6304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0.40958</cdr:x>
      <cdr:y>0.08642</cdr:y>
    </cdr:from>
    <cdr:to>
      <cdr:x>0.45706</cdr:x>
      <cdr:y>0.13358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12BA0B2-8BCF-4B63-B884-AB0CF4F2E6EB}"/>
            </a:ext>
          </a:extLst>
        </cdr:cNvPr>
        <cdr:cNvSpPr txBox="1"/>
      </cdr:nvSpPr>
      <cdr:spPr>
        <a:xfrm xmlns:a="http://schemas.openxmlformats.org/drawingml/2006/main">
          <a:off x="8006890" y="450263"/>
          <a:ext cx="928198" cy="24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  <cdr:relSizeAnchor xmlns:cdr="http://schemas.openxmlformats.org/drawingml/2006/chartDrawing">
    <cdr:from>
      <cdr:x>0.95133</cdr:x>
      <cdr:y>0.42836</cdr:y>
    </cdr:from>
    <cdr:to>
      <cdr:x>0.99881</cdr:x>
      <cdr:y>0.47552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8F47B2C-AC2D-4356-89B3-38094EA76C70}"/>
            </a:ext>
          </a:extLst>
        </cdr:cNvPr>
        <cdr:cNvSpPr txBox="1"/>
      </cdr:nvSpPr>
      <cdr:spPr>
        <a:xfrm xmlns:a="http://schemas.openxmlformats.org/drawingml/2006/main">
          <a:off x="18597795" y="2231979"/>
          <a:ext cx="928199" cy="24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chemeClr val="bg1">
                  <a:lumMod val="95000"/>
                </a:schemeClr>
              </a:solidFill>
              <a:latin typeface="Arial Nova" panose="020B0504020202020204" pitchFamily="34" charset="0"/>
            </a:rPr>
            <a:t>Mean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FE480-AC19-C94E-9E59-CB42E7BD3D9B}">
  <dimension ref="A1:AI87"/>
  <sheetViews>
    <sheetView tabSelected="1" zoomScale="80" zoomScaleNormal="80" workbookViewId="0">
      <selection activeCell="B50" sqref="B50"/>
    </sheetView>
  </sheetViews>
  <sheetFormatPr baseColWidth="10" defaultColWidth="10.83203125" defaultRowHeight="16" x14ac:dyDescent="0.2"/>
  <cols>
    <col min="1" max="1" width="23.6640625" style="2" customWidth="1"/>
    <col min="2" max="2" width="22.1640625" style="2" customWidth="1"/>
    <col min="3" max="3" width="12.5" style="2" customWidth="1"/>
    <col min="4" max="4" width="3.83203125" style="2" customWidth="1"/>
    <col min="5" max="5" width="20.5" style="2" customWidth="1"/>
    <col min="6" max="6" width="3.83203125" style="2" customWidth="1"/>
    <col min="7" max="7" width="14.1640625" style="2" customWidth="1"/>
    <col min="8" max="8" width="3.83203125" style="2" customWidth="1"/>
    <col min="9" max="9" width="18.1640625" style="2" customWidth="1"/>
    <col min="10" max="10" width="3.83203125" style="2" customWidth="1"/>
    <col min="11" max="11" width="11.6640625" style="2" bestFit="1" customWidth="1"/>
    <col min="12" max="12" width="3.83203125" style="2" customWidth="1"/>
    <col min="13" max="13" width="13.5" style="2" customWidth="1"/>
    <col min="14" max="14" width="3.83203125" style="2" customWidth="1"/>
    <col min="15" max="15" width="10.83203125" style="12"/>
    <col min="16" max="16" width="3.83203125" style="2" customWidth="1"/>
    <col min="17" max="17" width="10.83203125" style="2"/>
    <col min="18" max="18" width="3.83203125" style="2" customWidth="1"/>
    <col min="19" max="19" width="10.83203125" style="2"/>
    <col min="20" max="20" width="3.83203125" style="2" customWidth="1"/>
    <col min="21" max="21" width="10.83203125" style="2"/>
    <col min="22" max="22" width="3.83203125" style="2" customWidth="1"/>
    <col min="23" max="23" width="10.83203125" style="2"/>
    <col min="24" max="24" width="3.83203125" style="2" customWidth="1"/>
    <col min="25" max="25" width="10.83203125" style="2"/>
    <col min="26" max="26" width="3.83203125" style="2" customWidth="1"/>
    <col min="27" max="27" width="10.83203125" style="2"/>
    <col min="28" max="28" width="3.83203125" style="2" customWidth="1"/>
    <col min="29" max="29" width="10.83203125" style="2"/>
    <col min="30" max="30" width="3.83203125" style="2" customWidth="1"/>
    <col min="31" max="31" width="17.6640625" style="2" customWidth="1"/>
    <col min="32" max="32" width="3.6640625" style="2" customWidth="1"/>
    <col min="33" max="16384" width="10.83203125" style="2"/>
  </cols>
  <sheetData>
    <row r="1" spans="1:33" ht="25" x14ac:dyDescent="0.25">
      <c r="A1" s="1" t="s">
        <v>0</v>
      </c>
      <c r="U1" s="3"/>
    </row>
    <row r="3" spans="1:33" ht="25" x14ac:dyDescent="0.25">
      <c r="A3" s="1" t="s">
        <v>88</v>
      </c>
    </row>
    <row r="4" spans="1:33" ht="20" x14ac:dyDescent="0.2">
      <c r="A4" s="4" t="s">
        <v>1</v>
      </c>
      <c r="AG4" s="5"/>
    </row>
    <row r="5" spans="1:33" ht="20" x14ac:dyDescent="0.2">
      <c r="A5" s="4"/>
    </row>
    <row r="6" spans="1:33" ht="20" customHeight="1" thickBot="1" x14ac:dyDescent="0.25">
      <c r="A6" s="68" t="s">
        <v>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</row>
    <row r="7" spans="1:33" s="8" customFormat="1" ht="40" customHeight="1" x14ac:dyDescent="0.2">
      <c r="A7" s="6" t="s">
        <v>3</v>
      </c>
      <c r="B7" s="6" t="s">
        <v>4</v>
      </c>
      <c r="C7" s="64" t="s">
        <v>52</v>
      </c>
      <c r="D7" s="64"/>
      <c r="E7" s="64" t="s">
        <v>53</v>
      </c>
      <c r="F7" s="64"/>
      <c r="G7" s="64" t="s">
        <v>54</v>
      </c>
      <c r="H7" s="64"/>
      <c r="I7" s="64" t="s">
        <v>5</v>
      </c>
      <c r="J7" s="64"/>
      <c r="K7" s="64" t="s">
        <v>67</v>
      </c>
      <c r="L7" s="64"/>
      <c r="M7" s="43" t="s">
        <v>55</v>
      </c>
      <c r="N7" s="7"/>
      <c r="O7" s="7" t="s">
        <v>6</v>
      </c>
      <c r="P7" s="7"/>
      <c r="Q7" s="7" t="s">
        <v>7</v>
      </c>
      <c r="R7" s="7"/>
      <c r="S7" s="7" t="s">
        <v>8</v>
      </c>
      <c r="T7" s="7"/>
      <c r="U7" s="7" t="s">
        <v>9</v>
      </c>
      <c r="V7" s="7"/>
      <c r="W7" s="64" t="s">
        <v>72</v>
      </c>
      <c r="X7" s="64"/>
      <c r="Y7" s="64" t="s">
        <v>10</v>
      </c>
      <c r="Z7" s="64"/>
      <c r="AA7" s="64" t="s">
        <v>11</v>
      </c>
      <c r="AB7" s="64"/>
      <c r="AC7" s="64" t="s">
        <v>46</v>
      </c>
      <c r="AD7" s="64"/>
      <c r="AE7" s="7" t="s">
        <v>75</v>
      </c>
      <c r="AF7" s="60"/>
    </row>
    <row r="8" spans="1:33" s="9" customFormat="1" ht="25" customHeight="1" x14ac:dyDescent="0.2">
      <c r="C8" s="69" t="s">
        <v>12</v>
      </c>
      <c r="D8" s="69"/>
      <c r="E8" s="69" t="s">
        <v>13</v>
      </c>
      <c r="F8" s="69"/>
      <c r="G8" s="69" t="s">
        <v>14</v>
      </c>
      <c r="H8" s="69"/>
      <c r="I8" s="63" t="s">
        <v>15</v>
      </c>
      <c r="J8" s="63"/>
      <c r="K8" s="70" t="s">
        <v>16</v>
      </c>
      <c r="L8" s="70"/>
      <c r="M8" s="63" t="s">
        <v>17</v>
      </c>
      <c r="N8" s="63"/>
      <c r="O8" s="67" t="s">
        <v>73</v>
      </c>
      <c r="P8" s="67"/>
      <c r="Q8" s="67"/>
      <c r="R8" s="67"/>
      <c r="S8" s="67"/>
      <c r="T8" s="67"/>
      <c r="U8" s="67"/>
      <c r="V8" s="67"/>
      <c r="W8" s="67"/>
      <c r="X8" s="67"/>
      <c r="Y8" s="67" t="s">
        <v>74</v>
      </c>
      <c r="Z8" s="67"/>
      <c r="AA8" s="67"/>
      <c r="AB8" s="67"/>
      <c r="AC8" s="67"/>
      <c r="AD8" s="67"/>
    </row>
    <row r="9" spans="1:33" s="9" customFormat="1" ht="17" customHeight="1" x14ac:dyDescent="0.2">
      <c r="A9" s="2" t="s">
        <v>47</v>
      </c>
      <c r="B9" s="10" t="s">
        <v>34</v>
      </c>
      <c r="C9" s="19">
        <v>2970.4028918617591</v>
      </c>
      <c r="D9" s="16" t="s">
        <v>18</v>
      </c>
      <c r="E9" s="17">
        <v>4.2434327026596588</v>
      </c>
      <c r="F9" s="16" t="s">
        <v>18</v>
      </c>
      <c r="G9" s="11">
        <v>2102.9084542782925</v>
      </c>
      <c r="H9" s="13" t="s">
        <v>19</v>
      </c>
      <c r="I9" s="11">
        <v>3114.8375330682497</v>
      </c>
      <c r="J9" s="13" t="s">
        <v>19</v>
      </c>
      <c r="K9" s="15">
        <v>16.615918300700937</v>
      </c>
      <c r="L9" s="16" t="s">
        <v>18</v>
      </c>
      <c r="M9" s="12">
        <v>0.6322004999999995</v>
      </c>
      <c r="N9" s="12" t="s">
        <v>19</v>
      </c>
      <c r="O9" s="14">
        <v>62.358960000000032</v>
      </c>
      <c r="P9" s="12" t="s">
        <v>19</v>
      </c>
      <c r="Q9" s="51">
        <v>13.857499999999989</v>
      </c>
      <c r="R9" s="51" t="s">
        <v>19</v>
      </c>
      <c r="S9" s="12">
        <v>5.3224999999999838</v>
      </c>
      <c r="T9" s="12" t="s">
        <v>19</v>
      </c>
      <c r="U9" s="12">
        <v>3.3174999999999999</v>
      </c>
      <c r="V9" s="12" t="s">
        <v>19</v>
      </c>
      <c r="W9" s="14">
        <v>34.604999999999976</v>
      </c>
      <c r="X9" s="14" t="s">
        <v>19</v>
      </c>
      <c r="Y9" s="18">
        <v>64.532499999999985</v>
      </c>
      <c r="Z9" s="18" t="s">
        <v>18</v>
      </c>
      <c r="AA9" s="14">
        <v>38.964999999999783</v>
      </c>
      <c r="AB9" s="14" t="s">
        <v>19</v>
      </c>
      <c r="AC9" s="14">
        <v>25.147500000000058</v>
      </c>
      <c r="AD9" s="14" t="s">
        <v>19</v>
      </c>
      <c r="AE9" s="58" t="str">
        <f t="shared" ref="AE9:AE25" si="0">IF(C9&gt;$C$26, IF(G9&gt;$G$26,"**"," ")," ")</f>
        <v xml:space="preserve"> </v>
      </c>
      <c r="AF9" s="14"/>
    </row>
    <row r="10" spans="1:33" s="9" customFormat="1" ht="17" customHeight="1" x14ac:dyDescent="0.2">
      <c r="A10" s="2" t="s">
        <v>47</v>
      </c>
      <c r="B10" s="10" t="s">
        <v>20</v>
      </c>
      <c r="C10" s="19">
        <v>4253.2093788377133</v>
      </c>
      <c r="D10" s="16" t="s">
        <v>18</v>
      </c>
      <c r="E10" s="17">
        <v>6.0760133983395939</v>
      </c>
      <c r="F10" s="16" t="s">
        <v>18</v>
      </c>
      <c r="G10" s="11">
        <v>2064.9495338218053</v>
      </c>
      <c r="H10" s="13" t="s">
        <v>19</v>
      </c>
      <c r="I10" s="19">
        <v>4394.1587950870335</v>
      </c>
      <c r="J10" s="20" t="s">
        <v>18</v>
      </c>
      <c r="K10" s="21">
        <v>16.318378892615954</v>
      </c>
      <c r="L10" s="2" t="s">
        <v>19</v>
      </c>
      <c r="M10" s="12">
        <v>0.60057624999999948</v>
      </c>
      <c r="N10" s="12" t="s">
        <v>19</v>
      </c>
      <c r="O10" s="14">
        <v>59.57390000000003</v>
      </c>
      <c r="P10" s="12" t="s">
        <v>19</v>
      </c>
      <c r="Q10" s="51">
        <v>13.187499999999993</v>
      </c>
      <c r="R10" s="51" t="s">
        <v>19</v>
      </c>
      <c r="S10" s="17">
        <v>5.8549999999999818</v>
      </c>
      <c r="T10" s="17" t="s">
        <v>18</v>
      </c>
      <c r="U10" s="12">
        <v>2.0525000000000015</v>
      </c>
      <c r="V10" s="12" t="s">
        <v>19</v>
      </c>
      <c r="W10" s="18">
        <v>37.262499999999974</v>
      </c>
      <c r="X10" s="18" t="s">
        <v>18</v>
      </c>
      <c r="Y10" s="18">
        <v>65.699999999999974</v>
      </c>
      <c r="Z10" s="18" t="s">
        <v>18</v>
      </c>
      <c r="AA10" s="14">
        <v>39.902499999999776</v>
      </c>
      <c r="AB10" s="14" t="s">
        <v>19</v>
      </c>
      <c r="AC10" s="14">
        <v>26.217500000000058</v>
      </c>
      <c r="AD10" s="14" t="s">
        <v>19</v>
      </c>
      <c r="AE10" s="58" t="str">
        <f t="shared" si="0"/>
        <v xml:space="preserve"> </v>
      </c>
      <c r="AF10" s="14"/>
    </row>
    <row r="11" spans="1:33" s="9" customFormat="1" ht="17" customHeight="1" x14ac:dyDescent="0.2">
      <c r="A11" s="2" t="s">
        <v>47</v>
      </c>
      <c r="B11" s="10" t="s">
        <v>35</v>
      </c>
      <c r="C11" s="11">
        <v>1896.1480496351917</v>
      </c>
      <c r="D11" s="2" t="s">
        <v>19</v>
      </c>
      <c r="E11" s="12">
        <v>2.7087829280502778</v>
      </c>
      <c r="F11" s="2" t="s">
        <v>19</v>
      </c>
      <c r="G11" s="19">
        <v>2274.307716974597</v>
      </c>
      <c r="H11" s="20" t="s">
        <v>18</v>
      </c>
      <c r="I11" s="11">
        <v>2155.6052642543441</v>
      </c>
      <c r="J11" s="13" t="s">
        <v>19</v>
      </c>
      <c r="K11" s="15">
        <v>17.127312860177383</v>
      </c>
      <c r="L11" s="16" t="s">
        <v>18</v>
      </c>
      <c r="M11" s="17">
        <v>0.67548674999999936</v>
      </c>
      <c r="N11" s="17" t="s">
        <v>18</v>
      </c>
      <c r="O11" s="18">
        <v>66.171060000000011</v>
      </c>
      <c r="P11" s="17" t="s">
        <v>18</v>
      </c>
      <c r="Q11" s="50">
        <v>16.659999999999986</v>
      </c>
      <c r="R11" s="50" t="s">
        <v>18</v>
      </c>
      <c r="S11" s="12">
        <v>5.3474999999999824</v>
      </c>
      <c r="T11" s="12" t="s">
        <v>19</v>
      </c>
      <c r="U11" s="17">
        <v>3.8424999999999989</v>
      </c>
      <c r="V11" s="17" t="s">
        <v>18</v>
      </c>
      <c r="W11" s="14">
        <v>30.96749999999998</v>
      </c>
      <c r="X11" s="14" t="s">
        <v>19</v>
      </c>
      <c r="Y11" s="14">
        <v>60.847499999999982</v>
      </c>
      <c r="Z11" s="14" t="s">
        <v>19</v>
      </c>
      <c r="AA11" s="14">
        <v>42.30749999999977</v>
      </c>
      <c r="AB11" s="14" t="s">
        <v>19</v>
      </c>
      <c r="AC11" s="14">
        <v>25.732500000000055</v>
      </c>
      <c r="AD11" s="14" t="s">
        <v>19</v>
      </c>
      <c r="AE11" s="58" t="str">
        <f t="shared" si="0"/>
        <v xml:space="preserve"> </v>
      </c>
      <c r="AF11" s="14"/>
    </row>
    <row r="12" spans="1:33" s="9" customFormat="1" ht="17" customHeight="1" x14ac:dyDescent="0.2">
      <c r="A12" s="2" t="s">
        <v>47</v>
      </c>
      <c r="B12" s="10" t="s">
        <v>36</v>
      </c>
      <c r="C12" s="11">
        <v>1890.5052643611173</v>
      </c>
      <c r="D12" s="2" t="s">
        <v>19</v>
      </c>
      <c r="E12" s="12">
        <v>2.7007218062301703</v>
      </c>
      <c r="F12" s="2" t="s">
        <v>19</v>
      </c>
      <c r="G12" s="11">
        <v>2201.8737412022629</v>
      </c>
      <c r="H12" s="13" t="s">
        <v>19</v>
      </c>
      <c r="I12" s="11">
        <v>2068.6781121040508</v>
      </c>
      <c r="J12" s="13" t="s">
        <v>19</v>
      </c>
      <c r="K12" s="21">
        <v>13.710174892554814</v>
      </c>
      <c r="L12" s="2" t="s">
        <v>19</v>
      </c>
      <c r="M12" s="12">
        <v>0.6454689999999994</v>
      </c>
      <c r="N12" s="12" t="s">
        <v>19</v>
      </c>
      <c r="O12" s="14">
        <v>63.527480000000025</v>
      </c>
      <c r="P12" s="12" t="s">
        <v>19</v>
      </c>
      <c r="Q12" s="50">
        <v>17.429999999999986</v>
      </c>
      <c r="R12" s="50" t="s">
        <v>18</v>
      </c>
      <c r="S12" s="12">
        <v>3.8724999999999854</v>
      </c>
      <c r="T12" s="12" t="s">
        <v>19</v>
      </c>
      <c r="U12" s="12">
        <v>3.2575000000000003</v>
      </c>
      <c r="V12" s="12" t="s">
        <v>19</v>
      </c>
      <c r="W12" s="14">
        <v>33.489999999999981</v>
      </c>
      <c r="X12" s="14" t="s">
        <v>19</v>
      </c>
      <c r="Y12" s="14">
        <v>61.034999999999989</v>
      </c>
      <c r="Z12" s="14" t="s">
        <v>19</v>
      </c>
      <c r="AA12" s="14">
        <v>42.932499999999777</v>
      </c>
      <c r="AB12" s="14" t="s">
        <v>19</v>
      </c>
      <c r="AC12" s="14">
        <v>26.175000000000054</v>
      </c>
      <c r="AD12" s="14" t="s">
        <v>19</v>
      </c>
      <c r="AE12" s="58" t="str">
        <f t="shared" si="0"/>
        <v xml:space="preserve"> </v>
      </c>
      <c r="AF12" s="14"/>
    </row>
    <row r="13" spans="1:33" s="9" customFormat="1" ht="17" customHeight="1" x14ac:dyDescent="0.2">
      <c r="A13" s="2" t="s">
        <v>47</v>
      </c>
      <c r="B13" s="10" t="s">
        <v>37</v>
      </c>
      <c r="C13" s="11">
        <v>2087.5696408389363</v>
      </c>
      <c r="D13" s="2" t="s">
        <v>19</v>
      </c>
      <c r="E13" s="12">
        <v>2.9822423440556269</v>
      </c>
      <c r="F13" s="2" t="s">
        <v>19</v>
      </c>
      <c r="G13" s="19">
        <v>2264.9719619588354</v>
      </c>
      <c r="H13" s="20" t="s">
        <v>18</v>
      </c>
      <c r="I13" s="11">
        <v>2357.5732625381484</v>
      </c>
      <c r="J13" s="13" t="s">
        <v>19</v>
      </c>
      <c r="K13" s="21">
        <v>15.528595654668214</v>
      </c>
      <c r="L13" s="2" t="s">
        <v>19</v>
      </c>
      <c r="M13" s="12">
        <v>0.6411552499999994</v>
      </c>
      <c r="N13" s="12" t="s">
        <v>19</v>
      </c>
      <c r="O13" s="14">
        <v>63.147580000000019</v>
      </c>
      <c r="P13" s="12" t="s">
        <v>19</v>
      </c>
      <c r="Q13" s="51">
        <v>16.104999999999986</v>
      </c>
      <c r="R13" s="51" t="s">
        <v>19</v>
      </c>
      <c r="S13" s="12">
        <v>5.1274999999999826</v>
      </c>
      <c r="T13" s="12" t="s">
        <v>19</v>
      </c>
      <c r="U13" s="12">
        <v>2.4500000000000011</v>
      </c>
      <c r="V13" s="12" t="s">
        <v>19</v>
      </c>
      <c r="W13" s="14">
        <v>33.852499999999978</v>
      </c>
      <c r="X13" s="14" t="s">
        <v>19</v>
      </c>
      <c r="Y13" s="14">
        <v>60.52999999999998</v>
      </c>
      <c r="Z13" s="14" t="s">
        <v>19</v>
      </c>
      <c r="AA13" s="18">
        <v>46.614999999999775</v>
      </c>
      <c r="AB13" s="18" t="s">
        <v>18</v>
      </c>
      <c r="AC13" s="18">
        <v>28.207500000000049</v>
      </c>
      <c r="AD13" s="18" t="s">
        <v>18</v>
      </c>
      <c r="AE13" s="58" t="str">
        <f t="shared" si="0"/>
        <v xml:space="preserve"> </v>
      </c>
      <c r="AF13" s="14"/>
    </row>
    <row r="14" spans="1:33" s="9" customFormat="1" ht="17" customHeight="1" x14ac:dyDescent="0.2">
      <c r="A14" s="2" t="s">
        <v>47</v>
      </c>
      <c r="B14" s="10" t="s">
        <v>21</v>
      </c>
      <c r="C14" s="11">
        <v>2013.1493501098237</v>
      </c>
      <c r="D14" s="2" t="s">
        <v>19</v>
      </c>
      <c r="E14" s="12">
        <v>2.875927643014037</v>
      </c>
      <c r="F14" s="2" t="s">
        <v>19</v>
      </c>
      <c r="G14" s="19">
        <v>2239.7309089388591</v>
      </c>
      <c r="H14" s="20" t="s">
        <v>18</v>
      </c>
      <c r="I14" s="11">
        <v>2238.4765713231218</v>
      </c>
      <c r="J14" s="13" t="s">
        <v>19</v>
      </c>
      <c r="K14" s="21">
        <v>15.599703563811216</v>
      </c>
      <c r="L14" s="2" t="s">
        <v>19</v>
      </c>
      <c r="M14" s="12">
        <v>0.65332299999999943</v>
      </c>
      <c r="N14" s="12" t="s">
        <v>19</v>
      </c>
      <c r="O14" s="14">
        <v>64.219160000000031</v>
      </c>
      <c r="P14" s="12" t="s">
        <v>19</v>
      </c>
      <c r="Q14" s="50">
        <v>16.759999999999987</v>
      </c>
      <c r="R14" s="50" t="s">
        <v>18</v>
      </c>
      <c r="S14" s="12">
        <v>4.8699999999999832</v>
      </c>
      <c r="T14" s="12" t="s">
        <v>19</v>
      </c>
      <c r="U14" s="12">
        <v>3.0250000000000004</v>
      </c>
      <c r="V14" s="12" t="s">
        <v>19</v>
      </c>
      <c r="W14" s="14">
        <v>32.829999999999977</v>
      </c>
      <c r="X14" s="14" t="s">
        <v>19</v>
      </c>
      <c r="Y14" s="14">
        <v>61.197499999999984</v>
      </c>
      <c r="Z14" s="14" t="s">
        <v>19</v>
      </c>
      <c r="AA14" s="14">
        <v>43.317499999999775</v>
      </c>
      <c r="AB14" s="14" t="s">
        <v>19</v>
      </c>
      <c r="AC14" s="14">
        <v>26.477500000000056</v>
      </c>
      <c r="AD14" s="14" t="s">
        <v>19</v>
      </c>
      <c r="AE14" s="58" t="str">
        <f t="shared" si="0"/>
        <v xml:space="preserve"> </v>
      </c>
      <c r="AF14" s="14"/>
    </row>
    <row r="15" spans="1:33" s="9" customFormat="1" ht="17" customHeight="1" x14ac:dyDescent="0.2">
      <c r="A15" s="2" t="s">
        <v>47</v>
      </c>
      <c r="B15" s="10" t="s">
        <v>38</v>
      </c>
      <c r="C15" s="11">
        <v>2640.90887056571</v>
      </c>
      <c r="D15" s="2" t="s">
        <v>19</v>
      </c>
      <c r="E15" s="12">
        <v>3.7727269579510181</v>
      </c>
      <c r="F15" s="2" t="s">
        <v>19</v>
      </c>
      <c r="G15" s="11">
        <v>2033.5178308871853</v>
      </c>
      <c r="H15" s="13" t="s">
        <v>19</v>
      </c>
      <c r="I15" s="11">
        <v>2672.8264168263486</v>
      </c>
      <c r="J15" s="13" t="s">
        <v>19</v>
      </c>
      <c r="K15" s="21">
        <v>13.611409409187921</v>
      </c>
      <c r="L15" s="2" t="s">
        <v>19</v>
      </c>
      <c r="M15" s="12">
        <v>0.60664524999999947</v>
      </c>
      <c r="N15" s="12" t="s">
        <v>19</v>
      </c>
      <c r="O15" s="14">
        <v>60.108380000000032</v>
      </c>
      <c r="P15" s="12" t="s">
        <v>19</v>
      </c>
      <c r="Q15" s="51">
        <v>14.699999999999989</v>
      </c>
      <c r="R15" s="51" t="s">
        <v>19</v>
      </c>
      <c r="S15" s="12">
        <v>3.9649999999999852</v>
      </c>
      <c r="T15" s="12" t="s">
        <v>19</v>
      </c>
      <c r="U15" s="12">
        <v>2.6525000000000007</v>
      </c>
      <c r="V15" s="12" t="s">
        <v>19</v>
      </c>
      <c r="W15" s="18">
        <v>36.752499999999969</v>
      </c>
      <c r="X15" s="18" t="s">
        <v>18</v>
      </c>
      <c r="Y15" s="18">
        <v>65.53749999999998</v>
      </c>
      <c r="Z15" s="18" t="s">
        <v>18</v>
      </c>
      <c r="AA15" s="14">
        <v>39.377499999999777</v>
      </c>
      <c r="AB15" s="14" t="s">
        <v>19</v>
      </c>
      <c r="AC15" s="14">
        <v>25.790000000000056</v>
      </c>
      <c r="AD15" s="14" t="s">
        <v>19</v>
      </c>
      <c r="AE15" s="58" t="str">
        <f t="shared" si="0"/>
        <v xml:space="preserve"> </v>
      </c>
      <c r="AF15" s="14"/>
    </row>
    <row r="16" spans="1:33" s="9" customFormat="1" ht="17" customHeight="1" x14ac:dyDescent="0.2">
      <c r="A16" s="2" t="s">
        <v>47</v>
      </c>
      <c r="B16" s="10" t="s">
        <v>22</v>
      </c>
      <c r="C16" s="11">
        <v>2252.0166968172293</v>
      </c>
      <c r="D16" s="2" t="s">
        <v>19</v>
      </c>
      <c r="E16" s="12">
        <v>3.217166709738903</v>
      </c>
      <c r="F16" s="2" t="s">
        <v>19</v>
      </c>
      <c r="G16" s="11">
        <v>2178.6569669114901</v>
      </c>
      <c r="H16" s="13" t="s">
        <v>19</v>
      </c>
      <c r="I16" s="11">
        <v>2448.0276836797611</v>
      </c>
      <c r="J16" s="13" t="s">
        <v>19</v>
      </c>
      <c r="K16" s="15">
        <v>16.839246890694689</v>
      </c>
      <c r="L16" s="16" t="s">
        <v>18</v>
      </c>
      <c r="M16" s="12">
        <v>0.64948524999999735</v>
      </c>
      <c r="N16" s="12" t="s">
        <v>19</v>
      </c>
      <c r="O16" s="14">
        <v>63.881179999999851</v>
      </c>
      <c r="P16" s="12" t="s">
        <v>19</v>
      </c>
      <c r="Q16" s="51">
        <v>14.374999999999948</v>
      </c>
      <c r="R16" s="51" t="s">
        <v>19</v>
      </c>
      <c r="S16" s="17">
        <v>5.8624999999999652</v>
      </c>
      <c r="T16" s="17" t="s">
        <v>18</v>
      </c>
      <c r="U16" s="12">
        <v>2.8924999999999916</v>
      </c>
      <c r="V16" s="12" t="s">
        <v>19</v>
      </c>
      <c r="W16" s="14">
        <v>33.152499999999883</v>
      </c>
      <c r="X16" s="14" t="s">
        <v>19</v>
      </c>
      <c r="Y16" s="14">
        <v>62.739999999999817</v>
      </c>
      <c r="Z16" s="14" t="s">
        <v>19</v>
      </c>
      <c r="AA16" s="14">
        <v>42.204999999999679</v>
      </c>
      <c r="AB16" s="14" t="s">
        <v>19</v>
      </c>
      <c r="AC16" s="14">
        <v>26.472499999999979</v>
      </c>
      <c r="AD16" s="14" t="s">
        <v>19</v>
      </c>
      <c r="AE16" s="58" t="str">
        <f t="shared" si="0"/>
        <v xml:space="preserve"> </v>
      </c>
      <c r="AF16" s="14"/>
    </row>
    <row r="17" spans="1:35" s="9" customFormat="1" ht="17" customHeight="1" x14ac:dyDescent="0.2">
      <c r="A17" s="2" t="s">
        <v>23</v>
      </c>
      <c r="B17" s="10" t="s">
        <v>39</v>
      </c>
      <c r="C17" s="19">
        <v>3335</v>
      </c>
      <c r="D17" s="16" t="s">
        <v>18</v>
      </c>
      <c r="E17" s="17">
        <v>4.63</v>
      </c>
      <c r="F17" s="16" t="s">
        <v>18</v>
      </c>
      <c r="G17" s="11">
        <v>2090</v>
      </c>
      <c r="H17" s="13" t="s">
        <v>19</v>
      </c>
      <c r="I17" s="19">
        <v>3386</v>
      </c>
      <c r="J17" s="20" t="s">
        <v>18</v>
      </c>
      <c r="K17" s="15">
        <v>17.3</v>
      </c>
      <c r="L17" s="16" t="s">
        <v>18</v>
      </c>
      <c r="M17" s="12">
        <v>0.62</v>
      </c>
      <c r="N17" s="12" t="s">
        <v>19</v>
      </c>
      <c r="O17" s="14">
        <v>61.3</v>
      </c>
      <c r="P17" s="12" t="s">
        <v>19</v>
      </c>
      <c r="Q17" s="51">
        <v>13.82</v>
      </c>
      <c r="R17" s="51" t="s">
        <v>19</v>
      </c>
      <c r="S17" s="12">
        <v>5.26</v>
      </c>
      <c r="T17" s="12" t="s">
        <v>19</v>
      </c>
      <c r="U17" s="12">
        <v>2.85</v>
      </c>
      <c r="V17" s="12" t="s">
        <v>19</v>
      </c>
      <c r="W17" s="14">
        <v>35.6</v>
      </c>
      <c r="X17" s="14" t="s">
        <v>19</v>
      </c>
      <c r="Y17" s="18">
        <v>65.8</v>
      </c>
      <c r="Z17" s="18" t="s">
        <v>18</v>
      </c>
      <c r="AA17" s="14">
        <v>39.1</v>
      </c>
      <c r="AB17" s="14" t="s">
        <v>19</v>
      </c>
      <c r="AC17" s="14">
        <v>25.7</v>
      </c>
      <c r="AD17" s="14" t="s">
        <v>19</v>
      </c>
      <c r="AE17" s="58" t="str">
        <f t="shared" si="0"/>
        <v xml:space="preserve"> </v>
      </c>
      <c r="AF17" s="14"/>
    </row>
    <row r="18" spans="1:35" s="9" customFormat="1" ht="17" customHeight="1" x14ac:dyDescent="0.2">
      <c r="A18" s="2" t="s">
        <v>23</v>
      </c>
      <c r="B18" s="10" t="s">
        <v>40</v>
      </c>
      <c r="C18" s="11">
        <v>2857.5232500181892</v>
      </c>
      <c r="D18" s="2" t="s">
        <v>19</v>
      </c>
      <c r="E18" s="12">
        <v>4.0821760714545601</v>
      </c>
      <c r="F18" s="2" t="s">
        <v>19</v>
      </c>
      <c r="G18" s="11">
        <v>2107.7642136124946</v>
      </c>
      <c r="H18" s="13" t="s">
        <v>19</v>
      </c>
      <c r="I18" s="11">
        <v>3004.0631758735212</v>
      </c>
      <c r="J18" s="13" t="s">
        <v>19</v>
      </c>
      <c r="K18" s="15">
        <v>16.441270539242296</v>
      </c>
      <c r="L18" s="16" t="s">
        <v>18</v>
      </c>
      <c r="M18" s="12">
        <v>0.62250199999999944</v>
      </c>
      <c r="N18" s="12" t="s">
        <v>19</v>
      </c>
      <c r="O18" s="14">
        <v>61.504840000000023</v>
      </c>
      <c r="P18" s="12" t="s">
        <v>19</v>
      </c>
      <c r="Q18" s="51">
        <v>14.369999999999989</v>
      </c>
      <c r="R18" s="51" t="s">
        <v>19</v>
      </c>
      <c r="S18" s="12">
        <v>4.6299999999999839</v>
      </c>
      <c r="T18" s="12" t="s">
        <v>19</v>
      </c>
      <c r="U18" s="12">
        <v>2.5050000000000008</v>
      </c>
      <c r="V18" s="12" t="s">
        <v>19</v>
      </c>
      <c r="W18" s="18">
        <v>35.419999999999973</v>
      </c>
      <c r="X18" s="18" t="s">
        <v>18</v>
      </c>
      <c r="Y18" s="18">
        <v>64.467499999999973</v>
      </c>
      <c r="Z18" s="18" t="s">
        <v>18</v>
      </c>
      <c r="AA18" s="14">
        <v>41.242499999999779</v>
      </c>
      <c r="AB18" s="14" t="s">
        <v>19</v>
      </c>
      <c r="AC18" s="14">
        <v>26.575000000000053</v>
      </c>
      <c r="AD18" s="14" t="s">
        <v>19</v>
      </c>
      <c r="AE18" s="58" t="str">
        <f t="shared" si="0"/>
        <v xml:space="preserve"> </v>
      </c>
      <c r="AF18" s="14"/>
    </row>
    <row r="19" spans="1:35" ht="17" customHeight="1" x14ac:dyDescent="0.2">
      <c r="A19" s="2" t="s">
        <v>23</v>
      </c>
      <c r="B19" s="10" t="s">
        <v>24</v>
      </c>
      <c r="C19" s="11">
        <v>2566.4531581283136</v>
      </c>
      <c r="D19" s="2" t="s">
        <v>19</v>
      </c>
      <c r="E19" s="12">
        <v>3.6663616544690232</v>
      </c>
      <c r="F19" s="2" t="s">
        <v>19</v>
      </c>
      <c r="G19" s="11">
        <v>2141.5004166044005</v>
      </c>
      <c r="H19" s="13" t="s">
        <v>19</v>
      </c>
      <c r="I19" s="11">
        <v>2725.8813848413415</v>
      </c>
      <c r="J19" s="13" t="s">
        <v>19</v>
      </c>
      <c r="K19" s="21">
        <v>13.562309621802765</v>
      </c>
      <c r="L19" s="2" t="s">
        <v>19</v>
      </c>
      <c r="M19" s="12">
        <v>0.64624249999999939</v>
      </c>
      <c r="N19" s="12" t="s">
        <v>19</v>
      </c>
      <c r="O19" s="14">
        <v>63.595600000000026</v>
      </c>
      <c r="P19" s="12" t="s">
        <v>19</v>
      </c>
      <c r="Q19" s="52">
        <v>16.499999999999989</v>
      </c>
      <c r="R19" s="52" t="s">
        <v>18</v>
      </c>
      <c r="S19" s="12">
        <v>4.084999999999984</v>
      </c>
      <c r="T19" s="12" t="s">
        <v>19</v>
      </c>
      <c r="U19" s="12">
        <v>3.0925000000000002</v>
      </c>
      <c r="V19" s="12" t="s">
        <v>19</v>
      </c>
      <c r="W19" s="14">
        <v>33.424999999999976</v>
      </c>
      <c r="X19" s="14" t="s">
        <v>19</v>
      </c>
      <c r="Y19" s="14">
        <v>63.907499999999978</v>
      </c>
      <c r="Z19" s="14" t="s">
        <v>19</v>
      </c>
      <c r="AA19" s="14">
        <v>40.394999999999783</v>
      </c>
      <c r="AB19" s="14" t="s">
        <v>19</v>
      </c>
      <c r="AC19" s="14">
        <v>25.762500000000053</v>
      </c>
      <c r="AD19" s="14" t="s">
        <v>19</v>
      </c>
      <c r="AE19" s="58" t="str">
        <f t="shared" si="0"/>
        <v xml:space="preserve"> </v>
      </c>
      <c r="AF19" s="14"/>
      <c r="AI19" s="22"/>
    </row>
    <row r="20" spans="1:35" ht="17" customHeight="1" x14ac:dyDescent="0.2">
      <c r="A20" s="2" t="s">
        <v>23</v>
      </c>
      <c r="B20" s="10" t="s">
        <v>41</v>
      </c>
      <c r="C20" s="11">
        <v>2541.0931700547371</v>
      </c>
      <c r="D20" s="2" t="s">
        <v>19</v>
      </c>
      <c r="E20" s="12">
        <v>3.6301331000781993</v>
      </c>
      <c r="F20" s="2" t="s">
        <v>19</v>
      </c>
      <c r="G20" s="11">
        <v>2076.981020736318</v>
      </c>
      <c r="H20" s="13" t="s">
        <v>19</v>
      </c>
      <c r="I20" s="11">
        <v>2637.3598534759376</v>
      </c>
      <c r="J20" s="13" t="s">
        <v>19</v>
      </c>
      <c r="K20" s="21">
        <v>14.487087299526927</v>
      </c>
      <c r="L20" s="2" t="s">
        <v>19</v>
      </c>
      <c r="M20" s="12">
        <v>0.62970149999999947</v>
      </c>
      <c r="N20" s="12" t="s">
        <v>19</v>
      </c>
      <c r="O20" s="14">
        <v>62.138880000000029</v>
      </c>
      <c r="P20" s="12" t="s">
        <v>19</v>
      </c>
      <c r="Q20" s="47">
        <v>14.357499999999989</v>
      </c>
      <c r="R20" s="47" t="s">
        <v>19</v>
      </c>
      <c r="S20" s="12">
        <v>4.5424999999999836</v>
      </c>
      <c r="T20" s="12" t="s">
        <v>19</v>
      </c>
      <c r="U20" s="12">
        <v>2.787500000000001</v>
      </c>
      <c r="V20" s="12" t="s">
        <v>19</v>
      </c>
      <c r="W20" s="14">
        <v>34.814999999999976</v>
      </c>
      <c r="X20" s="14" t="s">
        <v>19</v>
      </c>
      <c r="Y20" s="18">
        <v>65.689999999999984</v>
      </c>
      <c r="Z20" s="18" t="s">
        <v>18</v>
      </c>
      <c r="AA20" s="14">
        <v>39.104999999999784</v>
      </c>
      <c r="AB20" s="14" t="s">
        <v>19</v>
      </c>
      <c r="AC20" s="14">
        <v>25.672500000000056</v>
      </c>
      <c r="AD20" s="14" t="s">
        <v>19</v>
      </c>
      <c r="AE20" s="58" t="str">
        <f t="shared" si="0"/>
        <v xml:space="preserve"> </v>
      </c>
      <c r="AF20" s="14"/>
      <c r="AI20" s="22"/>
    </row>
    <row r="21" spans="1:35" ht="17" customHeight="1" x14ac:dyDescent="0.2">
      <c r="A21" s="2" t="s">
        <v>23</v>
      </c>
      <c r="B21" s="10" t="s">
        <v>42</v>
      </c>
      <c r="C21" s="11">
        <v>2176.2537813847698</v>
      </c>
      <c r="D21" s="2" t="s">
        <v>19</v>
      </c>
      <c r="E21" s="12">
        <v>3.1089339734068173</v>
      </c>
      <c r="F21" s="2" t="s">
        <v>19</v>
      </c>
      <c r="G21" s="19">
        <v>2245.0921508931992</v>
      </c>
      <c r="H21" s="20" t="s">
        <v>18</v>
      </c>
      <c r="I21" s="11">
        <v>2437.1458488468247</v>
      </c>
      <c r="J21" s="13" t="s">
        <v>19</v>
      </c>
      <c r="K21" s="21">
        <v>13.767178215042323</v>
      </c>
      <c r="L21" s="2" t="s">
        <v>19</v>
      </c>
      <c r="M21" s="12">
        <v>0.65055624999999939</v>
      </c>
      <c r="N21" s="12" t="s">
        <v>19</v>
      </c>
      <c r="O21" s="14">
        <v>63.975500000000025</v>
      </c>
      <c r="P21" s="12" t="s">
        <v>19</v>
      </c>
      <c r="Q21" s="47">
        <v>15.414999999999988</v>
      </c>
      <c r="R21" s="47" t="s">
        <v>19</v>
      </c>
      <c r="S21" s="12">
        <v>5.6224999999999818</v>
      </c>
      <c r="T21" s="12" t="s">
        <v>19</v>
      </c>
      <c r="U21" s="12">
        <v>2.8925000000000005</v>
      </c>
      <c r="V21" s="12" t="s">
        <v>19</v>
      </c>
      <c r="W21" s="14">
        <v>33.062499999999979</v>
      </c>
      <c r="X21" s="14" t="s">
        <v>19</v>
      </c>
      <c r="Y21" s="14">
        <v>61.392499999999977</v>
      </c>
      <c r="Z21" s="14" t="s">
        <v>19</v>
      </c>
      <c r="AA21" s="18">
        <v>44.722499999999776</v>
      </c>
      <c r="AB21" s="18" t="s">
        <v>18</v>
      </c>
      <c r="AC21" s="18">
        <v>27.437500000000053</v>
      </c>
      <c r="AD21" s="18" t="s">
        <v>18</v>
      </c>
      <c r="AE21" s="58" t="str">
        <f t="shared" si="0"/>
        <v xml:space="preserve"> </v>
      </c>
      <c r="AF21" s="14"/>
      <c r="AI21" s="22"/>
    </row>
    <row r="22" spans="1:35" ht="17" customHeight="1" x14ac:dyDescent="0.2">
      <c r="A22" s="2" t="s">
        <v>23</v>
      </c>
      <c r="B22" s="10" t="s">
        <v>43</v>
      </c>
      <c r="C22" s="11">
        <v>2251.5028497388971</v>
      </c>
      <c r="D22" s="2" t="s">
        <v>19</v>
      </c>
      <c r="E22" s="12">
        <v>3.2164326424841425</v>
      </c>
      <c r="F22" s="2" t="s">
        <v>19</v>
      </c>
      <c r="G22" s="11">
        <v>2183.2428330771504</v>
      </c>
      <c r="H22" s="13" t="s">
        <v>19</v>
      </c>
      <c r="I22" s="11">
        <v>2451.1708641921405</v>
      </c>
      <c r="J22" s="13" t="s">
        <v>19</v>
      </c>
      <c r="K22" s="21">
        <v>16.263749490759629</v>
      </c>
      <c r="L22" s="2" t="s">
        <v>19</v>
      </c>
      <c r="M22" s="12">
        <v>0.64496324999999932</v>
      </c>
      <c r="N22" s="12" t="s">
        <v>19</v>
      </c>
      <c r="O22" s="14">
        <v>63.482940000000021</v>
      </c>
      <c r="P22" s="12" t="s">
        <v>19</v>
      </c>
      <c r="Q22" s="47">
        <v>15.554999999999989</v>
      </c>
      <c r="R22" s="47" t="s">
        <v>19</v>
      </c>
      <c r="S22" s="12">
        <v>5.0099999999999838</v>
      </c>
      <c r="T22" s="12" t="s">
        <v>19</v>
      </c>
      <c r="U22" s="12">
        <v>2.9250000000000007</v>
      </c>
      <c r="V22" s="12" t="s">
        <v>19</v>
      </c>
      <c r="W22" s="14">
        <v>33.532499999999978</v>
      </c>
      <c r="X22" s="14" t="s">
        <v>19</v>
      </c>
      <c r="Y22" s="14">
        <v>62.329999999999984</v>
      </c>
      <c r="Z22" s="14" t="s">
        <v>19</v>
      </c>
      <c r="AA22" s="14">
        <v>41.322499999999778</v>
      </c>
      <c r="AB22" s="14" t="s">
        <v>19</v>
      </c>
      <c r="AC22" s="14">
        <v>25.735000000000056</v>
      </c>
      <c r="AD22" s="14" t="s">
        <v>19</v>
      </c>
      <c r="AE22" s="58" t="str">
        <f t="shared" si="0"/>
        <v xml:space="preserve"> </v>
      </c>
      <c r="AF22" s="14"/>
      <c r="AI22" s="22"/>
    </row>
    <row r="23" spans="1:35" ht="17" customHeight="1" x14ac:dyDescent="0.2">
      <c r="A23" s="2" t="s">
        <v>48</v>
      </c>
      <c r="B23" s="10" t="s">
        <v>44</v>
      </c>
      <c r="C23" s="11">
        <v>2570.8825949429279</v>
      </c>
      <c r="D23" s="2" t="s">
        <v>19</v>
      </c>
      <c r="E23" s="12">
        <v>3.6726894213470436</v>
      </c>
      <c r="F23" s="2" t="s">
        <v>19</v>
      </c>
      <c r="G23" s="11">
        <v>2120.1962865962046</v>
      </c>
      <c r="H23" s="13" t="s">
        <v>19</v>
      </c>
      <c r="I23" s="11">
        <v>2727.0200010162857</v>
      </c>
      <c r="J23" s="13" t="s">
        <v>19</v>
      </c>
      <c r="K23" s="21">
        <v>15.552623172114323</v>
      </c>
      <c r="L23" s="2" t="s">
        <v>19</v>
      </c>
      <c r="M23" s="12">
        <v>0.6334499999999994</v>
      </c>
      <c r="N23" s="12" t="s">
        <v>19</v>
      </c>
      <c r="O23" s="14">
        <v>62.469000000000023</v>
      </c>
      <c r="P23" s="12" t="s">
        <v>19</v>
      </c>
      <c r="Q23" s="47">
        <v>13.62999999999999</v>
      </c>
      <c r="R23" s="47" t="s">
        <v>19</v>
      </c>
      <c r="S23" s="17">
        <v>5.6524999999999821</v>
      </c>
      <c r="T23" s="17" t="s">
        <v>18</v>
      </c>
      <c r="U23" s="12">
        <v>3.0000000000000004</v>
      </c>
      <c r="V23" s="12" t="s">
        <v>19</v>
      </c>
      <c r="W23" s="14">
        <v>34.499999999999979</v>
      </c>
      <c r="X23" s="14" t="s">
        <v>19</v>
      </c>
      <c r="Y23" s="14">
        <v>63.832499999999982</v>
      </c>
      <c r="Z23" s="14" t="s">
        <v>19</v>
      </c>
      <c r="AA23" s="14">
        <v>40.617499999999779</v>
      </c>
      <c r="AB23" s="14" t="s">
        <v>19</v>
      </c>
      <c r="AC23" s="14">
        <v>25.895000000000056</v>
      </c>
      <c r="AD23" s="14" t="s">
        <v>19</v>
      </c>
      <c r="AE23" s="58" t="str">
        <f t="shared" si="0"/>
        <v xml:space="preserve"> </v>
      </c>
      <c r="AF23" s="14"/>
      <c r="AI23" s="22"/>
    </row>
    <row r="24" spans="1:35" ht="17" customHeight="1" x14ac:dyDescent="0.2">
      <c r="A24" s="2" t="s">
        <v>48</v>
      </c>
      <c r="B24" s="10" t="s">
        <v>45</v>
      </c>
      <c r="C24" s="11">
        <v>1939.1949878954686</v>
      </c>
      <c r="D24" s="2" t="s">
        <v>19</v>
      </c>
      <c r="E24" s="12">
        <v>2.7702785541363872</v>
      </c>
      <c r="F24" s="2" t="s">
        <v>19</v>
      </c>
      <c r="G24" s="19">
        <v>2278.5504754610247</v>
      </c>
      <c r="H24" s="20" t="s">
        <v>18</v>
      </c>
      <c r="I24" s="11">
        <v>2200.3636770345838</v>
      </c>
      <c r="J24" s="13" t="s">
        <v>19</v>
      </c>
      <c r="K24" s="21">
        <v>15.163738899545169</v>
      </c>
      <c r="L24" s="2" t="s">
        <v>19</v>
      </c>
      <c r="M24" s="17">
        <v>0.65870774999999948</v>
      </c>
      <c r="N24" s="17" t="s">
        <v>18</v>
      </c>
      <c r="O24" s="18">
        <v>64.693380000000033</v>
      </c>
      <c r="P24" s="17" t="s">
        <v>18</v>
      </c>
      <c r="Q24" s="52">
        <v>16.342499999999987</v>
      </c>
      <c r="R24" s="52" t="s">
        <v>18</v>
      </c>
      <c r="S24" s="12">
        <v>5.2349999999999826</v>
      </c>
      <c r="T24" s="12" t="s">
        <v>19</v>
      </c>
      <c r="U24" s="17">
        <v>3.4550000000000001</v>
      </c>
      <c r="V24" s="17" t="s">
        <v>18</v>
      </c>
      <c r="W24" s="14">
        <v>32.377499999999976</v>
      </c>
      <c r="X24" s="14" t="s">
        <v>19</v>
      </c>
      <c r="Y24" s="14">
        <v>59.512499999999982</v>
      </c>
      <c r="Z24" s="14" t="s">
        <v>19</v>
      </c>
      <c r="AA24" s="18">
        <v>44.692499999999775</v>
      </c>
      <c r="AB24" s="18" t="s">
        <v>18</v>
      </c>
      <c r="AC24" s="14">
        <v>26.567500000000056</v>
      </c>
      <c r="AD24" s="14" t="s">
        <v>19</v>
      </c>
      <c r="AE24" s="58" t="str">
        <f t="shared" si="0"/>
        <v xml:space="preserve"> </v>
      </c>
      <c r="AF24" s="14"/>
      <c r="AI24" s="22"/>
    </row>
    <row r="25" spans="1:35" ht="17" customHeight="1" x14ac:dyDescent="0.2">
      <c r="A25" s="2" t="s">
        <v>70</v>
      </c>
      <c r="B25" s="10" t="s">
        <v>71</v>
      </c>
      <c r="C25" s="11">
        <v>2639.6050626167703</v>
      </c>
      <c r="D25" s="2" t="s">
        <v>19</v>
      </c>
      <c r="E25" s="12">
        <v>3.770864375166818</v>
      </c>
      <c r="F25" s="2" t="s">
        <v>19</v>
      </c>
      <c r="G25" s="11">
        <v>2192.7019761347101</v>
      </c>
      <c r="H25" s="13" t="s">
        <v>19</v>
      </c>
      <c r="I25" s="11">
        <v>2887.0271777348407</v>
      </c>
      <c r="J25" s="13" t="s">
        <v>19</v>
      </c>
      <c r="K25" s="21">
        <v>15.950142870778032</v>
      </c>
      <c r="L25" s="2" t="s">
        <v>19</v>
      </c>
      <c r="M25" s="12">
        <v>0.64320799999999934</v>
      </c>
      <c r="N25" s="12" t="s">
        <v>19</v>
      </c>
      <c r="O25" s="14">
        <v>63.328360000000018</v>
      </c>
      <c r="P25" s="12" t="s">
        <v>19</v>
      </c>
      <c r="Q25" s="47">
        <v>14.837499999999988</v>
      </c>
      <c r="R25" s="47" t="s">
        <v>19</v>
      </c>
      <c r="S25" s="12">
        <v>5.5274999999999821</v>
      </c>
      <c r="T25" s="12" t="s">
        <v>19</v>
      </c>
      <c r="U25" s="12">
        <v>3.2424999999999997</v>
      </c>
      <c r="V25" s="12" t="s">
        <v>19</v>
      </c>
      <c r="W25" s="14">
        <v>33.679999999999971</v>
      </c>
      <c r="X25" s="14" t="s">
        <v>19</v>
      </c>
      <c r="Y25" s="14">
        <v>62.122499999999981</v>
      </c>
      <c r="Z25" s="14" t="s">
        <v>19</v>
      </c>
      <c r="AA25" s="14">
        <v>42.932499999999777</v>
      </c>
      <c r="AB25" s="14" t="s">
        <v>19</v>
      </c>
      <c r="AC25" s="14">
        <v>26.647500000000051</v>
      </c>
      <c r="AD25" s="14" t="s">
        <v>19</v>
      </c>
      <c r="AE25" s="59" t="str">
        <f t="shared" si="0"/>
        <v>**</v>
      </c>
      <c r="AF25" s="14"/>
      <c r="AH25" s="23"/>
    </row>
    <row r="26" spans="1:35" ht="16" customHeight="1" x14ac:dyDescent="0.2">
      <c r="A26" s="24" t="s">
        <v>25</v>
      </c>
      <c r="B26" s="24"/>
      <c r="C26" s="25">
        <v>2557.017915400841</v>
      </c>
      <c r="D26" s="24" t="s">
        <v>19</v>
      </c>
      <c r="E26" s="26">
        <v>3.6528827934135677</v>
      </c>
      <c r="F26" s="24" t="s">
        <v>19</v>
      </c>
      <c r="G26" s="25">
        <v>2160.368654826018</v>
      </c>
      <c r="H26" s="27" t="s">
        <v>19</v>
      </c>
      <c r="I26" s="25">
        <v>2738.4463776839975</v>
      </c>
      <c r="J26" s="27" t="s">
        <v>19</v>
      </c>
      <c r="K26" s="29">
        <v>15.617100392185383</v>
      </c>
      <c r="L26" s="24" t="s">
        <v>19</v>
      </c>
      <c r="M26" s="44">
        <v>0.63750540035464054</v>
      </c>
      <c r="N26" s="26" t="s">
        <v>19</v>
      </c>
      <c r="O26" s="28">
        <v>62.826147863165062</v>
      </c>
      <c r="P26" s="26" t="s">
        <v>19</v>
      </c>
      <c r="Q26" s="48">
        <v>15.09536997954152</v>
      </c>
      <c r="R26" s="48" t="s">
        <v>19</v>
      </c>
      <c r="S26" s="26">
        <v>5.0586655173665571</v>
      </c>
      <c r="T26" s="26" t="s">
        <v>19</v>
      </c>
      <c r="U26" s="26">
        <v>2.9494444444444436</v>
      </c>
      <c r="V26" s="26" t="s">
        <v>19</v>
      </c>
      <c r="W26" s="28">
        <v>34.159210054231785</v>
      </c>
      <c r="X26" s="28" t="s">
        <v>19</v>
      </c>
      <c r="Y26" s="28">
        <v>63.160711909334026</v>
      </c>
      <c r="Z26" s="28" t="s">
        <v>19</v>
      </c>
      <c r="AA26" s="28">
        <v>41.608465700184432</v>
      </c>
      <c r="AB26" s="28" t="s">
        <v>19</v>
      </c>
      <c r="AC26" s="28">
        <v>26.218006803106885</v>
      </c>
      <c r="AD26" s="28" t="s">
        <v>19</v>
      </c>
      <c r="AE26" s="28"/>
      <c r="AF26" s="18"/>
    </row>
    <row r="27" spans="1:35" ht="16" customHeight="1" x14ac:dyDescent="0.25">
      <c r="A27" s="30" t="s">
        <v>77</v>
      </c>
      <c r="B27" s="30"/>
      <c r="C27" s="31">
        <v>457.06456770782484</v>
      </c>
      <c r="D27" s="30" t="s">
        <v>19</v>
      </c>
      <c r="E27" s="32">
        <v>0.65295015093724706</v>
      </c>
      <c r="F27" s="30" t="s">
        <v>19</v>
      </c>
      <c r="G27" s="31">
        <v>71.177436913362044</v>
      </c>
      <c r="H27" s="33" t="s">
        <v>19</v>
      </c>
      <c r="I27" s="31">
        <v>474.11286580674778</v>
      </c>
      <c r="J27" s="33" t="s">
        <v>19</v>
      </c>
      <c r="K27" s="35">
        <v>0.96921801740822311</v>
      </c>
      <c r="L27" s="30" t="s">
        <v>19</v>
      </c>
      <c r="M27" s="45">
        <v>1.7072450381261348E-2</v>
      </c>
      <c r="N27" s="32" t="s">
        <v>19</v>
      </c>
      <c r="O27" s="34">
        <v>1.5035233613079235</v>
      </c>
      <c r="P27" s="32" t="s">
        <v>19</v>
      </c>
      <c r="Q27" s="49">
        <v>1.0257373762586948</v>
      </c>
      <c r="R27" s="49" t="s">
        <v>19</v>
      </c>
      <c r="S27" s="32">
        <v>0.66703385771665591</v>
      </c>
      <c r="T27" s="32" t="s">
        <v>19</v>
      </c>
      <c r="U27" s="32">
        <v>0.49221438418641378</v>
      </c>
      <c r="V27" s="32" t="s">
        <v>19</v>
      </c>
      <c r="W27" s="34">
        <v>1.4346596959045199</v>
      </c>
      <c r="X27" s="34" t="s">
        <v>19</v>
      </c>
      <c r="Y27" s="34">
        <v>1.5793057825181047</v>
      </c>
      <c r="Z27" s="34" t="s">
        <v>19</v>
      </c>
      <c r="AA27" s="34">
        <v>1.944920660420659</v>
      </c>
      <c r="AB27" s="34" t="s">
        <v>19</v>
      </c>
      <c r="AC27" s="34">
        <v>0.99053638256599674</v>
      </c>
      <c r="AD27" s="34" t="s">
        <v>19</v>
      </c>
      <c r="AE27" s="34"/>
      <c r="AF27" s="40"/>
    </row>
    <row r="28" spans="1:35" ht="16" customHeight="1" x14ac:dyDescent="0.2">
      <c r="A28" s="36"/>
      <c r="B28" s="36"/>
      <c r="C28" s="37"/>
      <c r="D28" s="36"/>
      <c r="E28" s="38"/>
      <c r="F28" s="36"/>
      <c r="G28" s="37"/>
      <c r="H28" s="39"/>
      <c r="I28" s="37"/>
      <c r="J28" s="39"/>
      <c r="K28" s="40"/>
      <c r="L28" s="40"/>
      <c r="M28" s="41"/>
      <c r="N28" s="36"/>
      <c r="O28" s="38"/>
      <c r="P28" s="38"/>
      <c r="Q28" s="40"/>
      <c r="R28" s="38"/>
      <c r="S28" s="40"/>
      <c r="T28" s="36"/>
      <c r="U28" s="38"/>
      <c r="V28" s="38"/>
      <c r="W28" s="38"/>
      <c r="X28" s="38"/>
      <c r="Y28" s="40"/>
      <c r="Z28" s="40"/>
      <c r="AA28" s="40"/>
      <c r="AB28" s="40"/>
      <c r="AC28" s="40"/>
      <c r="AD28" s="40"/>
      <c r="AE28" s="36"/>
    </row>
    <row r="29" spans="1:35" ht="16" customHeight="1" x14ac:dyDescent="0.2">
      <c r="A29" s="36"/>
      <c r="B29" s="36"/>
      <c r="C29" s="37"/>
      <c r="D29" s="36"/>
      <c r="E29" s="38"/>
      <c r="F29" s="36"/>
      <c r="G29" s="37"/>
      <c r="H29" s="39"/>
      <c r="I29" s="37"/>
      <c r="J29" s="39"/>
      <c r="K29" s="40"/>
      <c r="L29" s="40"/>
      <c r="M29" s="41"/>
      <c r="N29" s="36"/>
      <c r="O29" s="38"/>
      <c r="P29" s="38"/>
      <c r="Q29" s="40"/>
      <c r="R29" s="38"/>
      <c r="S29" s="40"/>
      <c r="T29" s="36"/>
      <c r="U29" s="38"/>
      <c r="V29" s="38"/>
      <c r="W29" s="38"/>
      <c r="X29" s="38"/>
      <c r="Y29" s="40"/>
      <c r="Z29" s="40"/>
      <c r="AA29" s="40"/>
      <c r="AB29" s="40"/>
      <c r="AC29" s="40"/>
      <c r="AD29" s="40"/>
      <c r="AE29" s="36"/>
    </row>
    <row r="30" spans="1:35" ht="30" customHeight="1" thickBot="1" x14ac:dyDescent="0.25">
      <c r="A30" s="73" t="s">
        <v>78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1:35" ht="30" customHeight="1" x14ac:dyDescent="0.2">
      <c r="A31" s="72" t="s">
        <v>3</v>
      </c>
      <c r="B31" s="72" t="s">
        <v>4</v>
      </c>
      <c r="C31" s="72" t="s">
        <v>49</v>
      </c>
      <c r="D31" s="72"/>
      <c r="E31" s="72" t="s">
        <v>51</v>
      </c>
      <c r="F31" s="72"/>
      <c r="G31" s="72" t="s">
        <v>50</v>
      </c>
      <c r="H31" s="72"/>
      <c r="I31" s="72" t="s">
        <v>79</v>
      </c>
      <c r="J31" s="72"/>
      <c r="K31" s="72"/>
      <c r="L31" s="72"/>
      <c r="M31" s="72"/>
      <c r="N31" s="72"/>
    </row>
    <row r="32" spans="1:35" ht="31" customHeight="1" x14ac:dyDescent="0.2">
      <c r="A32" s="74"/>
      <c r="B32" s="74"/>
      <c r="C32" s="74"/>
      <c r="D32" s="74"/>
      <c r="E32" s="74"/>
      <c r="F32" s="74"/>
      <c r="G32" s="74"/>
      <c r="H32" s="74"/>
      <c r="I32" s="66" t="s">
        <v>80</v>
      </c>
      <c r="J32" s="66"/>
      <c r="K32" s="66" t="s">
        <v>81</v>
      </c>
      <c r="L32" s="66"/>
      <c r="M32" s="71" t="s">
        <v>50</v>
      </c>
      <c r="N32" s="71"/>
      <c r="Q32" s="17"/>
    </row>
    <row r="33" spans="1:17" ht="17" customHeight="1" x14ac:dyDescent="0.2">
      <c r="A33" s="46"/>
      <c r="B33" s="46"/>
      <c r="C33" s="67" t="s">
        <v>87</v>
      </c>
      <c r="D33" s="67"/>
      <c r="E33" s="67"/>
      <c r="F33" s="67"/>
      <c r="G33" s="67"/>
      <c r="H33" s="67"/>
      <c r="I33" s="67"/>
      <c r="J33" s="67"/>
      <c r="K33" s="67"/>
      <c r="L33" s="67"/>
      <c r="Q33" s="17"/>
    </row>
    <row r="34" spans="1:17" ht="17" customHeight="1" x14ac:dyDescent="0.2">
      <c r="A34" s="2" t="s">
        <v>47</v>
      </c>
      <c r="B34" s="10" t="s">
        <v>34</v>
      </c>
      <c r="C34" s="19">
        <v>3976.2467955068259</v>
      </c>
      <c r="D34" s="19" t="s">
        <v>18</v>
      </c>
      <c r="E34" s="11">
        <v>2977.7998031718266</v>
      </c>
      <c r="F34" s="11" t="s">
        <v>19</v>
      </c>
      <c r="G34" s="65" t="s">
        <v>18</v>
      </c>
      <c r="H34" s="65"/>
      <c r="I34" s="11">
        <v>84.623744408666099</v>
      </c>
      <c r="J34" s="11" t="s">
        <v>19</v>
      </c>
      <c r="K34" s="11">
        <v>80.461289090794992</v>
      </c>
      <c r="L34" s="11" t="s">
        <v>19</v>
      </c>
      <c r="M34" s="61"/>
    </row>
    <row r="35" spans="1:17" ht="17" customHeight="1" x14ac:dyDescent="0.2">
      <c r="A35" s="2" t="s">
        <v>47</v>
      </c>
      <c r="B35" s="10" t="s">
        <v>20</v>
      </c>
      <c r="C35" s="19">
        <v>5011.2770763999997</v>
      </c>
      <c r="D35" s="19" t="s">
        <v>18</v>
      </c>
      <c r="E35" s="19">
        <v>4260.6062901477844</v>
      </c>
      <c r="F35" s="19" t="s">
        <v>18</v>
      </c>
      <c r="G35" s="62" t="s">
        <v>18</v>
      </c>
      <c r="H35" s="62"/>
      <c r="I35" s="19">
        <v>106.64566527873356</v>
      </c>
      <c r="J35" s="19" t="s">
        <v>18</v>
      </c>
      <c r="K35" s="19">
        <v>115.13173468473956</v>
      </c>
      <c r="L35" s="19" t="s">
        <v>18</v>
      </c>
      <c r="M35" s="61"/>
    </row>
    <row r="36" spans="1:17" ht="17" customHeight="1" x14ac:dyDescent="0.2">
      <c r="A36" s="2" t="s">
        <v>47</v>
      </c>
      <c r="B36" s="10" t="s">
        <v>35</v>
      </c>
      <c r="C36" s="11">
        <v>3583.9957896275364</v>
      </c>
      <c r="D36" s="11" t="s">
        <v>19</v>
      </c>
      <c r="E36" s="11">
        <v>1903.5449609452542</v>
      </c>
      <c r="F36" s="11" t="s">
        <v>19</v>
      </c>
      <c r="G36" s="62" t="s">
        <v>18</v>
      </c>
      <c r="H36" s="62"/>
      <c r="I36" s="11">
        <v>76.277978326127993</v>
      </c>
      <c r="J36" s="11" t="s">
        <v>19</v>
      </c>
      <c r="K36" s="11">
        <v>51.427374436023115</v>
      </c>
      <c r="L36" s="11" t="s">
        <v>19</v>
      </c>
      <c r="M36" s="61" t="s">
        <v>18</v>
      </c>
    </row>
    <row r="37" spans="1:17" ht="17" customHeight="1" x14ac:dyDescent="0.2">
      <c r="A37" s="2" t="s">
        <v>47</v>
      </c>
      <c r="B37" s="10" t="s">
        <v>36</v>
      </c>
      <c r="C37" s="11">
        <v>3097.2993939489743</v>
      </c>
      <c r="D37" s="11" t="s">
        <v>19</v>
      </c>
      <c r="E37" s="11">
        <v>1876.9442602925774</v>
      </c>
      <c r="F37" s="11" t="s">
        <v>19</v>
      </c>
      <c r="G37" s="62" t="s">
        <v>18</v>
      </c>
      <c r="H37" s="62"/>
      <c r="I37" s="11">
        <v>65.858281046060455</v>
      </c>
      <c r="J37" s="11" t="s">
        <v>19</v>
      </c>
      <c r="K37" s="11">
        <v>50.764498813929634</v>
      </c>
      <c r="L37" s="11" t="s">
        <v>19</v>
      </c>
      <c r="M37" s="61" t="s">
        <v>18</v>
      </c>
      <c r="O37" s="17"/>
    </row>
    <row r="38" spans="1:17" ht="17" customHeight="1" x14ac:dyDescent="0.2">
      <c r="A38" s="2" t="s">
        <v>47</v>
      </c>
      <c r="B38" s="10" t="s">
        <v>37</v>
      </c>
      <c r="C38" s="11">
        <v>2315.8777040935856</v>
      </c>
      <c r="D38" s="11" t="s">
        <v>19</v>
      </c>
      <c r="E38" s="11">
        <v>2094.966552149001</v>
      </c>
      <c r="F38" s="11" t="s">
        <v>19</v>
      </c>
      <c r="G38" s="62"/>
      <c r="H38" s="62"/>
      <c r="I38" s="11">
        <v>49.296742463703517</v>
      </c>
      <c r="J38" s="11" t="s">
        <v>19</v>
      </c>
      <c r="K38" s="11">
        <v>56.600930955043161</v>
      </c>
      <c r="L38" s="11" t="s">
        <v>19</v>
      </c>
      <c r="M38" s="61"/>
    </row>
    <row r="39" spans="1:17" ht="17" customHeight="1" x14ac:dyDescent="0.2">
      <c r="A39" s="2" t="s">
        <v>47</v>
      </c>
      <c r="B39" s="10" t="s">
        <v>21</v>
      </c>
      <c r="C39" s="11">
        <v>3575.780821462582</v>
      </c>
      <c r="D39" s="11" t="s">
        <v>19</v>
      </c>
      <c r="E39" s="11">
        <v>1978.6304306626803</v>
      </c>
      <c r="F39" s="11" t="s">
        <v>19</v>
      </c>
      <c r="G39" s="62" t="s">
        <v>18</v>
      </c>
      <c r="H39" s="62"/>
      <c r="I39" s="11">
        <v>75.974282131783752</v>
      </c>
      <c r="J39" s="11" t="s">
        <v>19</v>
      </c>
      <c r="K39" s="11">
        <v>53.568835922181663</v>
      </c>
      <c r="L39" s="11" t="s">
        <v>19</v>
      </c>
      <c r="M39" s="61" t="s">
        <v>18</v>
      </c>
    </row>
    <row r="40" spans="1:17" ht="17" customHeight="1" x14ac:dyDescent="0.2">
      <c r="A40" s="2" t="s">
        <v>47</v>
      </c>
      <c r="B40" s="10" t="s">
        <v>38</v>
      </c>
      <c r="C40" s="11">
        <v>3433.5947800803579</v>
      </c>
      <c r="D40" s="11" t="s">
        <v>19</v>
      </c>
      <c r="E40" s="11">
        <v>2627.347866497174</v>
      </c>
      <c r="F40" s="11" t="s">
        <v>19</v>
      </c>
      <c r="G40" s="62" t="s">
        <v>18</v>
      </c>
      <c r="H40" s="62"/>
      <c r="I40" s="11">
        <v>73.013502027579293</v>
      </c>
      <c r="J40" s="11" t="s">
        <v>19</v>
      </c>
      <c r="K40" s="11">
        <v>71.04567735999963</v>
      </c>
      <c r="L40" s="11" t="s">
        <v>19</v>
      </c>
      <c r="M40" s="61"/>
    </row>
    <row r="41" spans="1:17" ht="17" customHeight="1" x14ac:dyDescent="0.2">
      <c r="A41" s="2" t="s">
        <v>47</v>
      </c>
      <c r="B41" s="10" t="s">
        <v>22</v>
      </c>
      <c r="C41" s="19">
        <v>4100.3269611055821</v>
      </c>
      <c r="D41" s="19" t="s">
        <v>18</v>
      </c>
      <c r="E41" s="11">
        <v>2259.4136081272518</v>
      </c>
      <c r="F41" s="11" t="s">
        <v>19</v>
      </c>
      <c r="G41" s="62" t="s">
        <v>18</v>
      </c>
      <c r="H41" s="62"/>
      <c r="I41" s="19">
        <v>87.263747932043415</v>
      </c>
      <c r="J41" s="19" t="s">
        <v>18</v>
      </c>
      <c r="K41" s="11">
        <v>61.045445981483802</v>
      </c>
      <c r="L41" s="19" t="s">
        <v>19</v>
      </c>
      <c r="M41" s="61" t="s">
        <v>18</v>
      </c>
    </row>
    <row r="42" spans="1:17" ht="17" customHeight="1" x14ac:dyDescent="0.2">
      <c r="A42" s="2" t="s">
        <v>23</v>
      </c>
      <c r="B42" s="10" t="s">
        <v>69</v>
      </c>
      <c r="C42" s="19">
        <v>4256.2671689999997</v>
      </c>
      <c r="D42" s="19" t="s">
        <v>18</v>
      </c>
      <c r="E42" s="11">
        <v>3294.1547249999999</v>
      </c>
      <c r="F42" s="11" t="s">
        <v>19</v>
      </c>
      <c r="G42" s="62" t="s">
        <v>18</v>
      </c>
      <c r="H42" s="62"/>
      <c r="I42" s="19">
        <v>90.755252600000006</v>
      </c>
      <c r="J42" s="19" t="s">
        <v>18</v>
      </c>
      <c r="K42" s="19">
        <v>88.567679909999995</v>
      </c>
      <c r="L42" s="19" t="s">
        <v>18</v>
      </c>
      <c r="M42" s="61"/>
    </row>
    <row r="43" spans="1:17" ht="17" customHeight="1" x14ac:dyDescent="0.2">
      <c r="A43" s="2" t="s">
        <v>23</v>
      </c>
      <c r="B43" s="10" t="s">
        <v>40</v>
      </c>
      <c r="C43" s="19">
        <v>3952.3669823789951</v>
      </c>
      <c r="D43" s="19" t="s">
        <v>18</v>
      </c>
      <c r="E43" s="11">
        <v>2864.9201613282576</v>
      </c>
      <c r="F43" s="11" t="s">
        <v>19</v>
      </c>
      <c r="G43" s="62" t="s">
        <v>18</v>
      </c>
      <c r="H43" s="62"/>
      <c r="I43" s="11">
        <v>84.115663278286732</v>
      </c>
      <c r="J43" s="11" t="s">
        <v>19</v>
      </c>
      <c r="K43" s="11">
        <v>77.41048795988776</v>
      </c>
      <c r="L43" s="11" t="s">
        <v>19</v>
      </c>
      <c r="M43" s="61"/>
    </row>
    <row r="44" spans="1:17" ht="17" customHeight="1" x14ac:dyDescent="0.2">
      <c r="A44" s="2" t="s">
        <v>23</v>
      </c>
      <c r="B44" s="10" t="s">
        <v>24</v>
      </c>
      <c r="C44" s="19">
        <v>4502.7748990132941</v>
      </c>
      <c r="D44" s="19" t="s">
        <v>18</v>
      </c>
      <c r="E44" s="11">
        <v>2573.850069438377</v>
      </c>
      <c r="F44" s="11" t="s">
        <v>19</v>
      </c>
      <c r="G44" s="62" t="s">
        <v>18</v>
      </c>
      <c r="H44" s="62"/>
      <c r="I44" s="19">
        <v>95.826470015186672</v>
      </c>
      <c r="J44" s="19" t="s">
        <v>18</v>
      </c>
      <c r="K44" s="11">
        <v>69.543728719620944</v>
      </c>
      <c r="L44" s="19" t="s">
        <v>19</v>
      </c>
      <c r="M44" s="61" t="s">
        <v>18</v>
      </c>
    </row>
    <row r="45" spans="1:17" ht="17" customHeight="1" x14ac:dyDescent="0.2">
      <c r="A45" s="2" t="s">
        <v>23</v>
      </c>
      <c r="B45" s="10" t="s">
        <v>41</v>
      </c>
      <c r="C45" s="11">
        <v>3336.2644896208467</v>
      </c>
      <c r="D45" s="11" t="s">
        <v>19</v>
      </c>
      <c r="E45" s="11">
        <v>2527.5321659862002</v>
      </c>
      <c r="F45" s="11" t="s">
        <v>19</v>
      </c>
      <c r="G45" s="62" t="s">
        <v>18</v>
      </c>
      <c r="H45" s="62"/>
      <c r="I45" s="11">
        <v>70.94264478375986</v>
      </c>
      <c r="J45" s="11" t="s">
        <v>19</v>
      </c>
      <c r="K45" s="11">
        <v>68.347955724567925</v>
      </c>
      <c r="L45" s="11" t="s">
        <v>19</v>
      </c>
      <c r="M45" s="61"/>
    </row>
    <row r="46" spans="1:17" ht="17" customHeight="1" x14ac:dyDescent="0.2">
      <c r="A46" s="2" t="s">
        <v>23</v>
      </c>
      <c r="B46" s="10" t="s">
        <v>42</v>
      </c>
      <c r="C46" s="19">
        <v>4385.6425415039093</v>
      </c>
      <c r="D46" s="19" t="s">
        <v>18</v>
      </c>
      <c r="E46" s="11">
        <v>2162.6927773162292</v>
      </c>
      <c r="F46" s="11" t="s">
        <v>19</v>
      </c>
      <c r="G46" s="62" t="s">
        <v>18</v>
      </c>
      <c r="H46" s="62"/>
      <c r="I46" s="19">
        <v>93.269837377016529</v>
      </c>
      <c r="J46" s="19" t="s">
        <v>18</v>
      </c>
      <c r="K46" s="11">
        <v>58.487431706460832</v>
      </c>
      <c r="L46" s="11" t="s">
        <v>19</v>
      </c>
      <c r="M46" s="61" t="s">
        <v>18</v>
      </c>
    </row>
    <row r="47" spans="1:17" ht="17" customHeight="1" x14ac:dyDescent="0.2">
      <c r="A47" s="2" t="s">
        <v>23</v>
      </c>
      <c r="B47" s="10" t="s">
        <v>43</v>
      </c>
      <c r="C47" s="11">
        <v>2951.2749244976735</v>
      </c>
      <c r="D47" s="11" t="s">
        <v>19</v>
      </c>
      <c r="E47" s="11">
        <v>2258.8997610489641</v>
      </c>
      <c r="F47" s="11" t="s">
        <v>19</v>
      </c>
      <c r="G47" s="62" t="s">
        <v>18</v>
      </c>
      <c r="H47" s="62"/>
      <c r="I47" s="11">
        <v>62.815832259535199</v>
      </c>
      <c r="J47" s="11" t="s">
        <v>19</v>
      </c>
      <c r="K47" s="11">
        <v>61.031558222609625</v>
      </c>
      <c r="L47" s="11" t="s">
        <v>19</v>
      </c>
      <c r="M47" s="61"/>
    </row>
    <row r="48" spans="1:17" ht="17" customHeight="1" x14ac:dyDescent="0.2">
      <c r="A48" s="2" t="s">
        <v>48</v>
      </c>
      <c r="B48" s="10" t="s">
        <v>44</v>
      </c>
      <c r="C48" s="19">
        <v>4148.7616001085398</v>
      </c>
      <c r="D48" s="19" t="s">
        <v>18</v>
      </c>
      <c r="E48" s="11">
        <v>2578.2795062529926</v>
      </c>
      <c r="F48" s="11" t="s">
        <v>19</v>
      </c>
      <c r="G48" s="62" t="s">
        <v>18</v>
      </c>
      <c r="H48" s="62"/>
      <c r="I48" s="19">
        <v>88.294272166149341</v>
      </c>
      <c r="J48" s="19" t="s">
        <v>18</v>
      </c>
      <c r="K48" s="11">
        <v>69.663443228124009</v>
      </c>
      <c r="L48" s="11" t="s">
        <v>19</v>
      </c>
      <c r="M48" s="61" t="s">
        <v>18</v>
      </c>
    </row>
    <row r="49" spans="1:18" ht="17" customHeight="1" x14ac:dyDescent="0.2">
      <c r="A49" s="2" t="s">
        <v>48</v>
      </c>
      <c r="B49" s="10" t="s">
        <v>45</v>
      </c>
      <c r="C49" s="19">
        <v>4257.1271228429969</v>
      </c>
      <c r="D49" s="19" t="s">
        <v>18</v>
      </c>
      <c r="E49" s="11">
        <v>1946.5918992055308</v>
      </c>
      <c r="F49" s="11" t="s">
        <v>19</v>
      </c>
      <c r="G49" s="62" t="s">
        <v>18</v>
      </c>
      <c r="H49" s="62"/>
      <c r="I49" s="19">
        <v>90.599921586031385</v>
      </c>
      <c r="J49" s="19" t="s">
        <v>18</v>
      </c>
      <c r="K49" s="11">
        <v>52.590805199814362</v>
      </c>
      <c r="L49" s="11" t="s">
        <v>19</v>
      </c>
      <c r="M49" s="61" t="s">
        <v>18</v>
      </c>
    </row>
    <row r="50" spans="1:18" ht="17" customHeight="1" x14ac:dyDescent="0.2">
      <c r="A50" s="2" t="s">
        <v>70</v>
      </c>
      <c r="B50" s="10" t="s">
        <v>71</v>
      </c>
      <c r="C50" s="19">
        <v>4679.344118093426</v>
      </c>
      <c r="D50" s="19" t="s">
        <v>18</v>
      </c>
      <c r="E50" s="11">
        <v>2647.0019739268355</v>
      </c>
      <c r="F50" s="11" t="s">
        <v>19</v>
      </c>
      <c r="G50" s="62" t="s">
        <v>18</v>
      </c>
      <c r="H50" s="62"/>
      <c r="I50" s="19">
        <v>99.583261910508625</v>
      </c>
      <c r="J50" s="19" t="s">
        <v>18</v>
      </c>
      <c r="K50" s="11">
        <v>71.520807219308949</v>
      </c>
      <c r="L50" s="11" t="s">
        <v>19</v>
      </c>
      <c r="M50" s="61" t="s">
        <v>18</v>
      </c>
      <c r="O50" s="41"/>
    </row>
    <row r="51" spans="1:18" ht="17" customHeight="1" x14ac:dyDescent="0.2">
      <c r="A51" s="24" t="s">
        <v>25</v>
      </c>
      <c r="B51" s="24"/>
      <c r="C51" s="25">
        <v>3878.9161298688405</v>
      </c>
      <c r="D51" s="24" t="s">
        <v>19</v>
      </c>
      <c r="E51" s="25">
        <v>2562.6295297748479</v>
      </c>
      <c r="F51" s="25" t="s">
        <v>19</v>
      </c>
      <c r="G51" s="25"/>
      <c r="H51" s="25"/>
      <c r="I51" s="25">
        <v>82.550686232335849</v>
      </c>
      <c r="J51" s="27" t="s">
        <v>19</v>
      </c>
      <c r="K51" s="25">
        <v>69.209853613949065</v>
      </c>
      <c r="L51" s="27" t="s">
        <v>19</v>
      </c>
      <c r="M51" s="25"/>
      <c r="N51" s="25"/>
    </row>
    <row r="52" spans="1:18" ht="17" customHeight="1" x14ac:dyDescent="0.25">
      <c r="A52" s="30" t="s">
        <v>77</v>
      </c>
      <c r="B52" s="30"/>
      <c r="C52" s="31">
        <v>529.39633088461983</v>
      </c>
      <c r="D52" s="30" t="s">
        <v>19</v>
      </c>
      <c r="E52" s="31">
        <v>529.39633088461721</v>
      </c>
      <c r="F52" s="31" t="s">
        <v>19</v>
      </c>
      <c r="G52" s="31"/>
      <c r="H52" s="31"/>
      <c r="I52" s="31">
        <v>12.467681007822637</v>
      </c>
      <c r="J52" s="33" t="s">
        <v>19</v>
      </c>
      <c r="K52" s="31">
        <v>12.46768100782273</v>
      </c>
      <c r="L52" s="33" t="s">
        <v>19</v>
      </c>
      <c r="M52" s="31"/>
      <c r="N52" s="31"/>
    </row>
    <row r="53" spans="1:18" x14ac:dyDescent="0.2">
      <c r="J53" s="2" t="s">
        <v>19</v>
      </c>
    </row>
    <row r="54" spans="1:18" x14ac:dyDescent="0.2">
      <c r="A54" s="2" t="s">
        <v>61</v>
      </c>
    </row>
    <row r="55" spans="1:18" x14ac:dyDescent="0.2">
      <c r="A55" s="2" t="s">
        <v>68</v>
      </c>
    </row>
    <row r="56" spans="1:18" x14ac:dyDescent="0.2">
      <c r="A56" s="2" t="s">
        <v>56</v>
      </c>
    </row>
    <row r="57" spans="1:18" x14ac:dyDescent="0.2">
      <c r="A57" s="2" t="s">
        <v>62</v>
      </c>
    </row>
    <row r="58" spans="1:18" x14ac:dyDescent="0.2">
      <c r="A58" s="2" t="s">
        <v>57</v>
      </c>
    </row>
    <row r="59" spans="1:18" x14ac:dyDescent="0.2">
      <c r="A59" s="2" t="s">
        <v>76</v>
      </c>
    </row>
    <row r="60" spans="1:18" x14ac:dyDescent="0.2">
      <c r="A60" s="2" t="s">
        <v>82</v>
      </c>
    </row>
    <row r="62" spans="1:18" x14ac:dyDescent="0.2">
      <c r="A62" s="16" t="s">
        <v>26</v>
      </c>
    </row>
    <row r="63" spans="1:18" x14ac:dyDescent="0.2">
      <c r="A63" s="56" t="s">
        <v>63</v>
      </c>
      <c r="O63" s="54"/>
      <c r="P63" s="54"/>
      <c r="Q63" s="54"/>
    </row>
    <row r="64" spans="1:18" s="53" customFormat="1" x14ac:dyDescent="0.2">
      <c r="A64" s="57" t="s">
        <v>64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5"/>
      <c r="P64" s="55"/>
      <c r="Q64" s="55"/>
      <c r="R64" s="54"/>
    </row>
    <row r="65" spans="1:18" s="53" customFormat="1" x14ac:dyDescent="0.2">
      <c r="A65" s="57" t="s">
        <v>65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s="53" customFormat="1" x14ac:dyDescent="0.2">
      <c r="A66" s="53" t="s">
        <v>83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1:18" s="53" customFormat="1" x14ac:dyDescent="0.2">
      <c r="A67" s="2" t="s">
        <v>84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12"/>
      <c r="P67" s="2"/>
      <c r="Q67" s="2"/>
      <c r="R67" s="55"/>
    </row>
    <row r="68" spans="1:18" x14ac:dyDescent="0.2">
      <c r="A68" s="2" t="s">
        <v>66</v>
      </c>
    </row>
    <row r="70" spans="1:18" x14ac:dyDescent="0.2">
      <c r="A70" s="16" t="s">
        <v>27</v>
      </c>
    </row>
    <row r="71" spans="1:18" x14ac:dyDescent="0.2">
      <c r="A71" s="2" t="s">
        <v>28</v>
      </c>
    </row>
    <row r="73" spans="1:18" x14ac:dyDescent="0.2">
      <c r="A73" s="16" t="s">
        <v>29</v>
      </c>
    </row>
    <row r="74" spans="1:18" x14ac:dyDescent="0.2">
      <c r="A74" s="2" t="s">
        <v>30</v>
      </c>
    </row>
    <row r="75" spans="1:18" x14ac:dyDescent="0.2">
      <c r="A75" s="2" t="s">
        <v>85</v>
      </c>
    </row>
    <row r="76" spans="1:18" x14ac:dyDescent="0.2">
      <c r="A76" s="2" t="s">
        <v>59</v>
      </c>
    </row>
    <row r="77" spans="1:18" x14ac:dyDescent="0.2">
      <c r="A77" s="2" t="s">
        <v>60</v>
      </c>
    </row>
    <row r="78" spans="1:18" x14ac:dyDescent="0.2">
      <c r="A78" s="2" t="s">
        <v>31</v>
      </c>
    </row>
    <row r="79" spans="1:18" x14ac:dyDescent="0.2">
      <c r="A79" s="2" t="s">
        <v>32</v>
      </c>
    </row>
    <row r="80" spans="1:18" x14ac:dyDescent="0.2">
      <c r="A80" s="2" t="s">
        <v>86</v>
      </c>
    </row>
    <row r="82" spans="1:9" x14ac:dyDescent="0.2">
      <c r="A82" s="16" t="s">
        <v>33</v>
      </c>
    </row>
    <row r="83" spans="1:9" x14ac:dyDescent="0.2">
      <c r="A83" s="2" t="s">
        <v>58</v>
      </c>
    </row>
    <row r="84" spans="1:9" x14ac:dyDescent="0.2">
      <c r="B84" s="42"/>
    </row>
    <row r="85" spans="1:9" x14ac:dyDescent="0.2">
      <c r="B85" s="42"/>
      <c r="I85" s="42"/>
    </row>
    <row r="86" spans="1:9" x14ac:dyDescent="0.2">
      <c r="B86" s="42"/>
      <c r="I86" s="42"/>
    </row>
    <row r="87" spans="1:9" x14ac:dyDescent="0.2">
      <c r="I87" s="42"/>
    </row>
  </sheetData>
  <mergeCells count="46">
    <mergeCell ref="AA7:AB7"/>
    <mergeCell ref="AC7:AD7"/>
    <mergeCell ref="W7:X7"/>
    <mergeCell ref="Y8:AD8"/>
    <mergeCell ref="A6:AE6"/>
    <mergeCell ref="G7:H7"/>
    <mergeCell ref="E7:F7"/>
    <mergeCell ref="C7:D7"/>
    <mergeCell ref="E8:F8"/>
    <mergeCell ref="G8:H8"/>
    <mergeCell ref="C8:D8"/>
    <mergeCell ref="I7:J7"/>
    <mergeCell ref="K7:L7"/>
    <mergeCell ref="K8:L8"/>
    <mergeCell ref="O8:X8"/>
    <mergeCell ref="I8:J8"/>
    <mergeCell ref="M8:N8"/>
    <mergeCell ref="Y7:Z7"/>
    <mergeCell ref="G34:H34"/>
    <mergeCell ref="I32:J32"/>
    <mergeCell ref="K32:L32"/>
    <mergeCell ref="C33:L33"/>
    <mergeCell ref="M32:N32"/>
    <mergeCell ref="I31:N31"/>
    <mergeCell ref="A30:N30"/>
    <mergeCell ref="A31:A32"/>
    <mergeCell ref="B31:B32"/>
    <mergeCell ref="C31:D32"/>
    <mergeCell ref="E31:F32"/>
    <mergeCell ref="G31:H32"/>
    <mergeCell ref="G35:H35"/>
    <mergeCell ref="G36:H36"/>
    <mergeCell ref="G37:H37"/>
    <mergeCell ref="G38:H38"/>
    <mergeCell ref="G47:H47"/>
    <mergeCell ref="G39:H39"/>
    <mergeCell ref="G40:H40"/>
    <mergeCell ref="G41:H41"/>
    <mergeCell ref="G42:H42"/>
    <mergeCell ref="G48:H48"/>
    <mergeCell ref="G49:H49"/>
    <mergeCell ref="G50:H50"/>
    <mergeCell ref="G43:H43"/>
    <mergeCell ref="G44:H44"/>
    <mergeCell ref="G45:H45"/>
    <mergeCell ref="G46:H4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678E1D75DD9489A06974E86EAD776" ma:contentTypeVersion="18" ma:contentTypeDescription="Create a new document." ma:contentTypeScope="" ma:versionID="d1dabac0ded5109016394ed802397f9f">
  <xsd:schema xmlns:xsd="http://www.w3.org/2001/XMLSchema" xmlns:xs="http://www.w3.org/2001/XMLSchema" xmlns:p="http://schemas.microsoft.com/office/2006/metadata/properties" xmlns:ns2="d0e4b5b6-5509-4c76-bf1d-2a496b20a109" xmlns:ns3="d318d016-a0a7-46b5-a347-93576654e345" targetNamespace="http://schemas.microsoft.com/office/2006/metadata/properties" ma:root="true" ma:fieldsID="02081b869ad72ce95b5baa837de29b7f" ns2:_="" ns3:_="">
    <xsd:import namespace="d0e4b5b6-5509-4c76-bf1d-2a496b20a109"/>
    <xsd:import namespace="d318d016-a0a7-46b5-a347-93576654e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4b5b6-5509-4c76-bf1d-2a496b20a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8d016-a0a7-46b5-a347-93576654e34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8d92e3-939d-4e04-a885-599f13e7d3a1}" ma:internalName="TaxCatchAll" ma:showField="CatchAllData" ma:web="d318d016-a0a7-46b5-a347-93576654e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18d016-a0a7-46b5-a347-93576654e345" xsi:nil="true"/>
    <lcf76f155ced4ddcb4097134ff3c332f xmlns="d0e4b5b6-5509-4c76-bf1d-2a496b20a1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ECE2AB-4729-45C4-B4F2-3EF01FCA66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3FBE03-6F15-4AC0-8E01-C9E00E2E4B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4b5b6-5509-4c76-bf1d-2a496b20a109"/>
    <ds:schemaRef ds:uri="d318d016-a0a7-46b5-a347-93576654e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B2896C-70D1-45C3-A6E7-1D9C5F7C94DD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d0e4b5b6-5509-4c76-bf1d-2a496b20a109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318d016-a0a7-46b5-a347-93576654e34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 Sorghum Sudan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Mailhos Algorta, Maria Elena</dc:creator>
  <cp:keywords/>
  <dc:description/>
  <cp:lastModifiedBy>Kanobroski, Ashley M</cp:lastModifiedBy>
  <cp:revision/>
  <dcterms:created xsi:type="dcterms:W3CDTF">2023-12-28T13:36:38Z</dcterms:created>
  <dcterms:modified xsi:type="dcterms:W3CDTF">2025-01-27T21:01:32Z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0x010100DF0678E1D75DD9489A06974E86EAD776</vt:lpwstr>
  </property>
</Properties>
</file>