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kuhn/Desktop/"/>
    </mc:Choice>
  </mc:AlternateContent>
  <xr:revisionPtr revIDLastSave="0" documentId="8_{9CCC4A0C-22B0-4645-9B7F-94B1E679BA57}" xr6:coauthVersionLast="47" xr6:coauthVersionMax="47" xr10:uidLastSave="{00000000-0000-0000-0000-000000000000}"/>
  <bookViews>
    <workbookView xWindow="0" yWindow="500" windowWidth="38400" windowHeight="19460" xr2:uid="{00000000-000D-0000-FFFF-FFFF00000000}"/>
  </bookViews>
  <sheets>
    <sheet name="2024 Summer Forage Sorghum" sheetId="1" r:id="rId1"/>
  </sheets>
  <definedNames>
    <definedName name="Complete">'2024 Summer Forage Sorghum'!$A$30:$AD$31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" i="1" l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8" i="1"/>
</calcChain>
</file>

<file path=xl/sharedStrings.xml><?xml version="1.0" encoding="utf-8"?>
<sst xmlns="http://schemas.openxmlformats.org/spreadsheetml/2006/main" count="486" uniqueCount="93">
  <si>
    <t>University of Florida/Institute of Food and Agricultural Sciences</t>
  </si>
  <si>
    <t>Company</t>
  </si>
  <si>
    <t>Hybrid</t>
  </si>
  <si>
    <t xml:space="preserve">Total Production </t>
  </si>
  <si>
    <t xml:space="preserve">Milk production per ton </t>
  </si>
  <si>
    <t xml:space="preserve">Milk production per acre </t>
  </si>
  <si>
    <t>TDN</t>
  </si>
  <si>
    <t>CP</t>
  </si>
  <si>
    <t>WSC</t>
  </si>
  <si>
    <t>ADF</t>
  </si>
  <si>
    <t>aNDF</t>
  </si>
  <si>
    <t>NDFD30</t>
  </si>
  <si>
    <t>lb DM/A</t>
  </si>
  <si>
    <t>Ton silage /A</t>
  </si>
  <si>
    <t>lb milk/ton silage</t>
  </si>
  <si>
    <t>lb milk/A</t>
  </si>
  <si>
    <t/>
  </si>
  <si>
    <t>*</t>
  </si>
  <si>
    <t>Pioneer</t>
  </si>
  <si>
    <t>Mean</t>
  </si>
  <si>
    <t xml:space="preserve">Parameters: </t>
  </si>
  <si>
    <t>Disclosure</t>
  </si>
  <si>
    <t>This hybrid test is conducted independently by UF/IFAS faculty and is open for all seed companies to enter hybrids for the test.</t>
  </si>
  <si>
    <t xml:space="preserve">Management information </t>
  </si>
  <si>
    <t>Trial was conducted at the Plant Science Research and Education Unit, in Citra, FL</t>
  </si>
  <si>
    <t>Contact</t>
  </si>
  <si>
    <t>Marcelo Wallau, Diwakar Vyas and Maria Elena Mailhos</t>
  </si>
  <si>
    <t>Centurion 2.0</t>
  </si>
  <si>
    <t>Dyna-Gro Seed</t>
  </si>
  <si>
    <t>F71FS72 BMR</t>
  </si>
  <si>
    <t>F72FS05</t>
  </si>
  <si>
    <t>F72FS25 BMR</t>
  </si>
  <si>
    <t>F74FS23 BMR</t>
  </si>
  <si>
    <t>F74FS72 BMR</t>
  </si>
  <si>
    <t>F75FS13</t>
  </si>
  <si>
    <t>SUPER SILE 20</t>
  </si>
  <si>
    <t>SUPER SILE 30</t>
  </si>
  <si>
    <t>859F</t>
  </si>
  <si>
    <t>Sorghum Partners</t>
  </si>
  <si>
    <t>SP2606 BMR</t>
  </si>
  <si>
    <t>SP2707 DT</t>
  </si>
  <si>
    <t>SS304</t>
  </si>
  <si>
    <t>%</t>
  </si>
  <si>
    <t>DM at harvest</t>
  </si>
  <si>
    <t>----------------- % NDF -----------------</t>
  </si>
  <si>
    <t>Lodging score</t>
  </si>
  <si>
    <t xml:space="preserve"> ---------------------------------------------- % DM --------------------------------------------------</t>
  </si>
  <si>
    <t>Advanta</t>
  </si>
  <si>
    <t>ADVF8322</t>
  </si>
  <si>
    <t>ADVF8484</t>
  </si>
  <si>
    <t>3691 2.0</t>
  </si>
  <si>
    <t>1141 FS</t>
  </si>
  <si>
    <t>1241 FS BMR BD</t>
  </si>
  <si>
    <t>SS405</t>
  </si>
  <si>
    <t>ADVF7232</t>
  </si>
  <si>
    <t>Coffey Forage Seed</t>
  </si>
  <si>
    <t>dNDF30</t>
  </si>
  <si>
    <t>ADF, acid detergent fiber (% DM); aNDF, amylase-corrected neutral detergent fiber (% DM);  NDFD30, NDF digestibility (as % of NDF) at 30 h in rumen, dNDF30, digestible NDF, digestibility (as % of NDF) at 30 h in rumen.</t>
  </si>
  <si>
    <t>Planting rate was 70,000 seeds/Acre, 30-inch rows.</t>
  </si>
  <si>
    <t>Mcal/lb DM</t>
  </si>
  <si>
    <t>Milk production estimates (lbs of milk/ton of silage and lbs of milk/acre) are based on Milk2024 for corn;</t>
  </si>
  <si>
    <t>(Dieperslot et al, 2024; https://dairy.extension.wisc.edu/articles/milk2024-background-and-guide/) and have not been validated for sorghum;</t>
  </si>
  <si>
    <t xml:space="preserve">Information on all other parameters can be obtained through the NIRS Consortium https://www.nirsconsortium.com/  </t>
  </si>
  <si>
    <t>Numbers are to be used for comparison between hybrids only, and might not be representative of actual animal productivity.</t>
  </si>
  <si>
    <t>§Hybrids marked with "**" are on the top right quadrant of the production chart, with numerically greater biomass production and superior milk production per ton of silage compared to averages.</t>
  </si>
  <si>
    <r>
      <rPr>
        <b/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Standard Error of the mean.</t>
    </r>
  </si>
  <si>
    <t>Lodging score: 0 = no lodging 1 = mostly lodged (&gt;75% fallen).</t>
  </si>
  <si>
    <t>Analysis of means (ANOM) is a graphical and statistical method for simultaneously comparing k treatment means with their overall mean at a specified significance level.</t>
  </si>
  <si>
    <t>Fertilizer Appication LBS/Acre -N 270; P 56; K 211; divided in pre-incorporated, starter and 4 other applications.</t>
  </si>
  <si>
    <t>Pesticide application - Counter at planting, with Atrazine and Dual; Tebustar, Headline at 30-inch plant height, and Headline Amp at tasseling; Insecticide as needed (Mustang Maxx).</t>
  </si>
  <si>
    <t>Trial was irrigated as needed.</t>
  </si>
  <si>
    <t>Results from the 2024 Summer Forage Sorghum hybrid test</t>
  </si>
  <si>
    <t>Starch</t>
  </si>
  <si>
    <t>Warner Seeds, Inc.</t>
  </si>
  <si>
    <t>P4195S</t>
  </si>
  <si>
    <t>P4205</t>
  </si>
  <si>
    <r>
      <t>Estimated silage production (35% DM)</t>
    </r>
    <r>
      <rPr>
        <b/>
        <vertAlign val="subscript"/>
        <sz val="12"/>
        <color theme="1"/>
        <rFont val="Arial"/>
        <family val="2"/>
      </rPr>
      <t>1</t>
    </r>
  </si>
  <si>
    <r>
      <t>NE</t>
    </r>
    <r>
      <rPr>
        <b/>
        <vertAlign val="subscript"/>
        <sz val="12"/>
        <color theme="1"/>
        <rFont val="Arial"/>
        <family val="2"/>
      </rPr>
      <t>l</t>
    </r>
  </si>
  <si>
    <r>
      <t>Top performing (chart)</t>
    </r>
    <r>
      <rPr>
        <b/>
        <vertAlign val="superscript"/>
        <sz val="12"/>
        <color theme="1"/>
        <rFont val="Arial"/>
        <family val="2"/>
      </rPr>
      <t>§</t>
    </r>
  </si>
  <si>
    <r>
      <t>SE</t>
    </r>
    <r>
      <rPr>
        <i/>
        <vertAlign val="subscript"/>
        <sz val="12"/>
        <color theme="1"/>
        <rFont val="Arial"/>
        <family val="2"/>
      </rPr>
      <t>2</t>
    </r>
  </si>
  <si>
    <r>
      <t xml:space="preserve">* For all tables, indicates hybrids that performed better than the average of all hybrids, according to F-test at </t>
    </r>
    <r>
      <rPr>
        <i/>
        <sz val="12"/>
        <color theme="1"/>
        <rFont val="Arial"/>
        <family val="2"/>
      </rPr>
      <t>P&lt;0.05</t>
    </r>
    <r>
      <rPr>
        <sz val="12"/>
        <color theme="1"/>
        <rFont val="Arial"/>
        <family val="2"/>
      </rPr>
      <t xml:space="preserve">; n.s. means no statistical difference between hybrids. All mean reported are least square means. </t>
    </r>
  </si>
  <si>
    <r>
      <rPr>
        <vertAlign val="sub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Estimated fresh silage production (at 35% DM).</t>
    </r>
  </si>
  <si>
    <r>
      <t>DM, dry matter (%); NEl, net energy for lactation (Mcal/lb DM), TDN, total digestible n</t>
    </r>
    <r>
      <rPr>
        <sz val="12"/>
        <rFont val="Arial"/>
        <family val="2"/>
      </rPr>
      <t>utrients (% DM); CP, crude protein (% DM); Starch (% DM); WSC, water soluble carbohydrat</t>
    </r>
    <r>
      <rPr>
        <sz val="12"/>
        <color theme="1"/>
        <rFont val="Arial"/>
        <family val="2"/>
      </rPr>
      <t>es (% DM);</t>
    </r>
  </si>
  <si>
    <r>
      <t xml:space="preserve">For more information, contact </t>
    </r>
    <r>
      <rPr>
        <u/>
        <sz val="12"/>
        <color theme="1"/>
        <rFont val="Arial"/>
        <family val="2"/>
      </rPr>
      <t>forages@ifas.ufl.edu</t>
    </r>
  </si>
  <si>
    <t>Harvest occurred on October 24th, 2024.</t>
  </si>
  <si>
    <t>Planting date July 10th, 2024.</t>
  </si>
  <si>
    <r>
      <t>Disease score</t>
    </r>
    <r>
      <rPr>
        <b/>
        <vertAlign val="superscript"/>
        <sz val="12"/>
        <color theme="1"/>
        <rFont val="Arial"/>
        <family val="2"/>
      </rPr>
      <t>‡</t>
    </r>
  </si>
  <si>
    <t>b</t>
  </si>
  <si>
    <t>a,b</t>
  </si>
  <si>
    <r>
      <t>*</t>
    </r>
    <r>
      <rPr>
        <b/>
        <vertAlign val="superscript"/>
        <sz val="12"/>
        <color theme="1"/>
        <rFont val="Arial"/>
        <family val="2"/>
      </rPr>
      <t>b</t>
    </r>
  </si>
  <si>
    <r>
      <t>*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</si>
  <si>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‡ Disease score -  low values mean less disease incidence ; * Indicates hybrids with the most incidence of disease. </t>
    </r>
    <r>
      <rPr>
        <vertAlign val="super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, is for Anthracnose; </t>
    </r>
    <r>
      <rPr>
        <vertAlign val="superscript"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, is for Bacterial leaf stripe, both scored at Harvest.</t>
    </r>
  </si>
  <si>
    <t>Greenpoint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</si>
</sst>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vertAlign val="subscript"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u/>
      <sz val="12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quotePrefix="1" applyFont="1" applyFill="1"/>
    <xf numFmtId="0" fontId="2" fillId="2" borderId="0" xfId="0" applyFont="1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8" fillId="2" borderId="0" xfId="0" applyFont="1" applyFill="1"/>
    <xf numFmtId="0" fontId="8" fillId="2" borderId="3" xfId="0" applyFont="1" applyFill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2" fillId="2" borderId="0" xfId="2" applyNumberFormat="1" applyFont="1" applyFill="1"/>
    <xf numFmtId="164" fontId="17" fillId="2" borderId="0" xfId="0" applyNumberFormat="1" applyFont="1" applyFill="1"/>
    <xf numFmtId="1" fontId="2" fillId="2" borderId="0" xfId="0" applyNumberFormat="1" applyFont="1" applyFill="1"/>
    <xf numFmtId="2" fontId="2" fillId="0" borderId="0" xfId="0" applyNumberFormat="1" applyFont="1"/>
    <xf numFmtId="2" fontId="2" fillId="2" borderId="0" xfId="0" applyNumberFormat="1" applyFont="1" applyFill="1"/>
    <xf numFmtId="164" fontId="2" fillId="2" borderId="0" xfId="0" applyNumberFormat="1" applyFont="1" applyFill="1"/>
    <xf numFmtId="16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2" applyNumberFormat="1" applyFont="1" applyFill="1"/>
    <xf numFmtId="164" fontId="18" fillId="2" borderId="0" xfId="0" applyNumberFormat="1" applyFont="1" applyFill="1"/>
    <xf numFmtId="1" fontId="14" fillId="2" borderId="0" xfId="0" applyNumberFormat="1" applyFont="1" applyFill="1"/>
    <xf numFmtId="2" fontId="14" fillId="2" borderId="0" xfId="0" applyNumberFormat="1" applyFont="1" applyFill="1"/>
    <xf numFmtId="2" fontId="14" fillId="0" borderId="0" xfId="0" applyNumberFormat="1" applyFont="1"/>
    <xf numFmtId="0" fontId="14" fillId="2" borderId="2" xfId="0" applyFont="1" applyFill="1" applyBorder="1"/>
    <xf numFmtId="165" fontId="14" fillId="2" borderId="2" xfId="2" applyNumberFormat="1" applyFont="1" applyFill="1" applyBorder="1"/>
    <xf numFmtId="164" fontId="14" fillId="2" borderId="2" xfId="0" applyNumberFormat="1" applyFont="1" applyFill="1" applyBorder="1"/>
    <xf numFmtId="1" fontId="2" fillId="2" borderId="2" xfId="0" applyNumberFormat="1" applyFont="1" applyFill="1" applyBorder="1"/>
    <xf numFmtId="2" fontId="14" fillId="0" borderId="2" xfId="0" applyNumberFormat="1" applyFont="1" applyBorder="1"/>
    <xf numFmtId="2" fontId="14" fillId="2" borderId="2" xfId="0" applyNumberFormat="1" applyFont="1" applyFill="1" applyBorder="1"/>
    <xf numFmtId="0" fontId="2" fillId="2" borderId="2" xfId="0" applyFont="1" applyFill="1" applyBorder="1"/>
    <xf numFmtId="164" fontId="14" fillId="2" borderId="2" xfId="0" applyNumberFormat="1" applyFont="1" applyFill="1" applyBorder="1" applyAlignment="1">
      <alignment horizontal="center"/>
    </xf>
    <xf numFmtId="0" fontId="8" fillId="2" borderId="1" xfId="0" applyFont="1" applyFill="1" applyBorder="1"/>
    <xf numFmtId="165" fontId="8" fillId="2" borderId="1" xfId="2" applyNumberFormat="1" applyFont="1" applyFill="1" applyBorder="1"/>
    <xf numFmtId="164" fontId="8" fillId="2" borderId="1" xfId="0" applyNumberFormat="1" applyFont="1" applyFill="1" applyBorder="1"/>
    <xf numFmtId="1" fontId="8" fillId="2" borderId="1" xfId="0" applyNumberFormat="1" applyFont="1" applyFill="1" applyBorder="1"/>
    <xf numFmtId="2" fontId="8" fillId="0" borderId="1" xfId="0" applyNumberFormat="1" applyFont="1" applyBorder="1"/>
    <xf numFmtId="2" fontId="8" fillId="2" borderId="1" xfId="0" applyNumberFormat="1" applyFont="1" applyFill="1" applyBorder="1"/>
    <xf numFmtId="165" fontId="8" fillId="2" borderId="0" xfId="2" applyNumberFormat="1" applyFont="1" applyFill="1" applyBorder="1"/>
    <xf numFmtId="164" fontId="8" fillId="2" borderId="0" xfId="0" applyNumberFormat="1" applyFont="1" applyFill="1"/>
    <xf numFmtId="1" fontId="8" fillId="2" borderId="0" xfId="0" applyNumberFormat="1" applyFont="1" applyFill="1"/>
    <xf numFmtId="2" fontId="8" fillId="2" borderId="0" xfId="1" applyNumberFormat="1" applyFont="1" applyFill="1" applyBorder="1"/>
    <xf numFmtId="2" fontId="8" fillId="2" borderId="0" xfId="0" applyNumberFormat="1" applyFont="1" applyFill="1"/>
    <xf numFmtId="0" fontId="19" fillId="0" borderId="0" xfId="0" applyFont="1"/>
    <xf numFmtId="164" fontId="2" fillId="2" borderId="0" xfId="1" applyNumberFormat="1" applyFont="1" applyFill="1"/>
    <xf numFmtId="164" fontId="14" fillId="2" borderId="0" xfId="1" applyNumberFormat="1" applyFont="1" applyFill="1"/>
    <xf numFmtId="164" fontId="14" fillId="2" borderId="2" xfId="1" applyNumberFormat="1" applyFont="1" applyFill="1" applyBorder="1"/>
    <xf numFmtId="164" fontId="8" fillId="2" borderId="1" xfId="1" applyNumberFormat="1" applyFont="1" applyFill="1" applyBorder="1"/>
    <xf numFmtId="2" fontId="6" fillId="0" borderId="0" xfId="0" applyNumberFormat="1" applyFont="1"/>
    <xf numFmtId="0" fontId="14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en-US"/>
              <a:t>Production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3647864819737"/>
          <c:y val="0.1313914798362498"/>
          <c:w val="0.81946255743545104"/>
          <c:h val="0.699873641524867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'2024 Summer Forage Sorghum'!$C$8:$C$29</c:f>
              <c:numCache>
                <c:formatCode>_(* #,##0_);_(* \(#,##0\);_(* "-"??_);_(@_)</c:formatCode>
                <c:ptCount val="22"/>
                <c:pt idx="0">
                  <c:v>7751.7452638558152</c:v>
                </c:pt>
                <c:pt idx="1">
                  <c:v>8964.1937864081956</c:v>
                </c:pt>
                <c:pt idx="2">
                  <c:v>8196.5635648156895</c:v>
                </c:pt>
                <c:pt idx="3">
                  <c:v>5553.8482068493604</c:v>
                </c:pt>
                <c:pt idx="4">
                  <c:v>5951.5088998893734</c:v>
                </c:pt>
                <c:pt idx="5">
                  <c:v>4205.049941764988</c:v>
                </c:pt>
                <c:pt idx="6">
                  <c:v>10436.147883274545</c:v>
                </c:pt>
                <c:pt idx="7">
                  <c:v>6034.7189207362699</c:v>
                </c:pt>
                <c:pt idx="8">
                  <c:v>7132.6095972466856</c:v>
                </c:pt>
                <c:pt idx="9">
                  <c:v>6763.471704219246</c:v>
                </c:pt>
                <c:pt idx="10">
                  <c:v>5425.9392208845056</c:v>
                </c:pt>
                <c:pt idx="11">
                  <c:v>9073.920681672289</c:v>
                </c:pt>
                <c:pt idx="12">
                  <c:v>8160.1173382262887</c:v>
                </c:pt>
                <c:pt idx="13">
                  <c:v>7804.0860177086206</c:v>
                </c:pt>
                <c:pt idx="14">
                  <c:v>6383.8653493745351</c:v>
                </c:pt>
                <c:pt idx="15">
                  <c:v>8489.2539872841153</c:v>
                </c:pt>
                <c:pt idx="16">
                  <c:v>5310.9870136817644</c:v>
                </c:pt>
                <c:pt idx="17">
                  <c:v>7211.6730223714621</c:v>
                </c:pt>
                <c:pt idx="18">
                  <c:v>8250.2855508066696</c:v>
                </c:pt>
                <c:pt idx="19">
                  <c:v>6515.0960403258505</c:v>
                </c:pt>
                <c:pt idx="20">
                  <c:v>4426.2367110210471</c:v>
                </c:pt>
                <c:pt idx="21">
                  <c:v>8652.8162453579953</c:v>
                </c:pt>
              </c:numCache>
            </c:numRef>
          </c:xVal>
          <c:yVal>
            <c:numRef>
              <c:f>'2024 Summer Forage Sorghum'!$G$8:$G$29</c:f>
              <c:numCache>
                <c:formatCode>_(* #,##0_);_(* \(#,##0\);_(* "-"??_);_(@_)</c:formatCode>
                <c:ptCount val="22"/>
                <c:pt idx="0">
                  <c:v>2136.2073868934094</c:v>
                </c:pt>
                <c:pt idx="1">
                  <c:v>2202.8192965409849</c:v>
                </c:pt>
                <c:pt idx="2">
                  <c:v>2093.5673247555201</c:v>
                </c:pt>
                <c:pt idx="3">
                  <c:v>2481.6727188145537</c:v>
                </c:pt>
                <c:pt idx="4">
                  <c:v>2244.0385530886688</c:v>
                </c:pt>
                <c:pt idx="5">
                  <c:v>1990.4835840195296</c:v>
                </c:pt>
                <c:pt idx="6">
                  <c:v>2108.9715481999601</c:v>
                </c:pt>
                <c:pt idx="7">
                  <c:v>2269.2315466046052</c:v>
                </c:pt>
                <c:pt idx="8">
                  <c:v>2333.6076590923085</c:v>
                </c:pt>
                <c:pt idx="9">
                  <c:v>2263.7878779203215</c:v>
                </c:pt>
                <c:pt idx="10">
                  <c:v>2167.1629985632508</c:v>
                </c:pt>
                <c:pt idx="11">
                  <c:v>2224.1972269604225</c:v>
                </c:pt>
                <c:pt idx="12">
                  <c:v>2256.7662309836182</c:v>
                </c:pt>
                <c:pt idx="13">
                  <c:v>2252.5448491540865</c:v>
                </c:pt>
                <c:pt idx="14">
                  <c:v>2122.1377344125231</c:v>
                </c:pt>
                <c:pt idx="15">
                  <c:v>2303.3899703183911</c:v>
                </c:pt>
                <c:pt idx="16">
                  <c:v>2193.7803950980124</c:v>
                </c:pt>
                <c:pt idx="17">
                  <c:v>2151.9317498326309</c:v>
                </c:pt>
                <c:pt idx="18">
                  <c:v>2484.2653551161902</c:v>
                </c:pt>
                <c:pt idx="19">
                  <c:v>1911.0684609349644</c:v>
                </c:pt>
                <c:pt idx="20">
                  <c:v>2039.6866987490444</c:v>
                </c:pt>
                <c:pt idx="21">
                  <c:v>2208.332108284771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2-4176-A679-5412DFA6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494416"/>
        <c:axId val="824362400"/>
      </c:scatterChart>
      <c:valAx>
        <c:axId val="876494416"/>
        <c:scaling>
          <c:orientation val="minMax"/>
          <c:min val="40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Total Production  (lb DM/A)</a:t>
                </a:r>
              </a:p>
            </c:rich>
          </c:tx>
          <c:layout>
            <c:manualLayout>
              <c:xMode val="edge"/>
              <c:yMode val="edge"/>
              <c:x val="0.42217984344592463"/>
              <c:y val="0.90053894765723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4362400"/>
        <c:crosses val="autoZero"/>
        <c:crossBetween val="midCat"/>
      </c:valAx>
      <c:valAx>
        <c:axId val="824362400"/>
        <c:scaling>
          <c:orientation val="minMax"/>
          <c:min val="180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Milk production per ton  (lb/ton silage)</a:t>
                </a:r>
              </a:p>
            </c:rich>
          </c:tx>
          <c:layout>
            <c:manualLayout>
              <c:xMode val="edge"/>
              <c:yMode val="edge"/>
              <c:x val="2.6604799443530162E-2"/>
              <c:y val="0.140375525116546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764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146718</xdr:colOff>
      <xdr:row>0</xdr:row>
      <xdr:rowOff>127561</xdr:rowOff>
    </xdr:from>
    <xdr:ext cx="1396465" cy="1203873"/>
    <xdr:pic>
      <xdr:nvPicPr>
        <xdr:cNvPr id="6" name="Picture 1">
          <a:extLst>
            <a:ext uri="{FF2B5EF4-FFF2-40B4-BE49-F238E27FC236}">
              <a16:creationId xmlns:a16="http://schemas.microsoft.com/office/drawing/2014/main" id="{F8A16D87-412B-4917-8342-36873ED7C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962518" y="127561"/>
          <a:ext cx="1396465" cy="1203873"/>
        </a:xfrm>
        <a:prstGeom prst="rect">
          <a:avLst/>
        </a:prstGeom>
      </xdr:spPr>
    </xdr:pic>
    <xdr:clientData/>
  </xdr:oneCellAnchor>
  <xdr:twoCellAnchor>
    <xdr:from>
      <xdr:col>35</xdr:col>
      <xdr:colOff>289831</xdr:colOff>
      <xdr:row>5</xdr:row>
      <xdr:rowOff>112034</xdr:rowOff>
    </xdr:from>
    <xdr:to>
      <xdr:col>55</xdr:col>
      <xdr:colOff>24824</xdr:colOff>
      <xdr:row>29</xdr:row>
      <xdr:rowOff>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50BD6AC-7307-4DD0-98A3-71B1EA564D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0.49923</cdr:x>
      <cdr:y>0.13248</cdr:y>
    </cdr:from>
    <cdr:to>
      <cdr:x>0.50069</cdr:x>
      <cdr:y>0.83067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3A52C5C-F2AB-4B15-A2C5-94404F6F25EE}"/>
            </a:ext>
          </a:extLst>
        </cdr:cNvPr>
        <cdr:cNvCxnSpPr/>
      </cdr:nvCxnSpPr>
      <cdr:spPr>
        <a:xfrm xmlns:a="http://schemas.openxmlformats.org/drawingml/2006/main" flipH="1" flipV="1">
          <a:off x="6879202" y="649249"/>
          <a:ext cx="20118" cy="3421641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0.1356</cdr:x>
      <cdr:y>0.47994</cdr:y>
    </cdr:from>
    <cdr:to>
      <cdr:x>0.95424</cdr:x>
      <cdr:y>0.48115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1FFC40FC-725F-48BC-B7C9-015DAA5F48F7}"/>
            </a:ext>
          </a:extLst>
        </cdr:cNvPr>
        <cdr:cNvCxnSpPr/>
      </cdr:nvCxnSpPr>
      <cdr:spPr>
        <a:xfrm xmlns:a="http://schemas.openxmlformats.org/drawingml/2006/main" flipV="1">
          <a:off x="1856271" y="2286501"/>
          <a:ext cx="11206620" cy="576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0.4785</cdr:x>
      <cdr:y>0.08744</cdr:y>
    </cdr:from>
    <cdr:to>
      <cdr:x>0.52598</cdr:x>
      <cdr:y>0.1346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2BA0B2-8BCF-4B63-B884-AB0CF4F2E6EB}"/>
            </a:ext>
          </a:extLst>
        </cdr:cNvPr>
        <cdr:cNvSpPr txBox="1"/>
      </cdr:nvSpPr>
      <cdr:spPr>
        <a:xfrm xmlns:a="http://schemas.openxmlformats.org/drawingml/2006/main">
          <a:off x="6593549" y="428498"/>
          <a:ext cx="654260" cy="231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  <cdr:relSizeAnchor xmlns:cdr="http://schemas.openxmlformats.org/drawingml/2006/chartDrawing">
    <cdr:from>
      <cdr:x>0.9497</cdr:x>
      <cdr:y>0.4499</cdr:y>
    </cdr:from>
    <cdr:to>
      <cdr:x>0.99718</cdr:x>
      <cdr:y>0.49706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8F47B2C-AC2D-4356-89B3-38094EA76C70}"/>
            </a:ext>
          </a:extLst>
        </cdr:cNvPr>
        <cdr:cNvSpPr txBox="1"/>
      </cdr:nvSpPr>
      <cdr:spPr>
        <a:xfrm xmlns:a="http://schemas.openxmlformats.org/drawingml/2006/main">
          <a:off x="13000742" y="2143383"/>
          <a:ext cx="649968" cy="224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showGridLines="0" tabSelected="1" zoomScaleNormal="80" workbookViewId="0">
      <selection activeCell="A17" sqref="A17"/>
    </sheetView>
  </sheetViews>
  <sheetFormatPr baseColWidth="10" defaultColWidth="9.1640625" defaultRowHeight="14" x14ac:dyDescent="0.15"/>
  <cols>
    <col min="1" max="1" width="20.5" style="6" customWidth="1"/>
    <col min="2" max="2" width="20.1640625" style="6" customWidth="1"/>
    <col min="3" max="3" width="13.5" style="6" customWidth="1"/>
    <col min="4" max="4" width="3.6640625" style="6" customWidth="1"/>
    <col min="5" max="5" width="18.6640625" style="6" customWidth="1"/>
    <col min="6" max="6" width="3.83203125" style="6" customWidth="1"/>
    <col min="7" max="7" width="14" style="6" customWidth="1"/>
    <col min="8" max="8" width="3.83203125" style="6" customWidth="1"/>
    <col min="9" max="9" width="12.33203125" style="6" customWidth="1"/>
    <col min="10" max="10" width="3.83203125" style="6" customWidth="1"/>
    <col min="11" max="11" width="11" style="6" customWidth="1"/>
    <col min="12" max="12" width="3.83203125" style="6" customWidth="1"/>
    <col min="13" max="13" width="11" style="6" customWidth="1"/>
    <col min="14" max="14" width="3.6640625" style="6" customWidth="1"/>
    <col min="15" max="15" width="13.33203125" style="6" customWidth="1"/>
    <col min="16" max="16" width="3.83203125" style="6" customWidth="1"/>
    <col min="17" max="17" width="13" style="6" customWidth="1"/>
    <col min="18" max="18" width="3.6640625" style="6" customWidth="1"/>
    <col min="19" max="19" width="10" style="6" customWidth="1"/>
    <col min="20" max="20" width="3.83203125" style="6" customWidth="1"/>
    <col min="21" max="21" width="13.6640625" style="6" customWidth="1"/>
    <col min="22" max="22" width="3.83203125" style="6" customWidth="1"/>
    <col min="23" max="23" width="11.83203125" style="6" customWidth="1"/>
    <col min="24" max="24" width="3.83203125" style="6" customWidth="1"/>
    <col min="25" max="25" width="11.6640625" style="6" customWidth="1"/>
    <col min="26" max="26" width="3.83203125" style="6" customWidth="1"/>
    <col min="27" max="27" width="13.6640625" style="6" customWidth="1"/>
    <col min="28" max="28" width="3.83203125" style="6" customWidth="1"/>
    <col min="29" max="29" width="10.83203125" style="6" customWidth="1"/>
    <col min="30" max="30" width="3.83203125" style="6" customWidth="1"/>
    <col min="31" max="31" width="18.5" style="6" customWidth="1"/>
    <col min="32" max="32" width="3.83203125" style="6" customWidth="1"/>
    <col min="33" max="33" width="19.1640625" style="6" customWidth="1"/>
    <col min="34" max="34" width="3.83203125" style="6" customWidth="1"/>
    <col min="35" max="35" width="17.1640625" style="6" customWidth="1"/>
    <col min="36" max="16384" width="9.1640625" style="6"/>
  </cols>
  <sheetData>
    <row r="1" spans="1:35" ht="25" x14ac:dyDescent="0.25">
      <c r="A1" s="5" t="s">
        <v>0</v>
      </c>
    </row>
    <row r="2" spans="1:35" ht="25" x14ac:dyDescent="0.25">
      <c r="A2" s="5"/>
    </row>
    <row r="3" spans="1:35" ht="25" x14ac:dyDescent="0.25">
      <c r="A3" s="5" t="s">
        <v>71</v>
      </c>
    </row>
    <row r="4" spans="1:35" ht="20" x14ac:dyDescent="0.2">
      <c r="A4" s="7" t="s">
        <v>26</v>
      </c>
    </row>
    <row r="6" spans="1:35" s="10" customFormat="1" ht="43" customHeight="1" x14ac:dyDescent="0.15">
      <c r="A6" s="8" t="s">
        <v>1</v>
      </c>
      <c r="B6" s="8" t="s">
        <v>2</v>
      </c>
      <c r="C6" s="53" t="s">
        <v>3</v>
      </c>
      <c r="D6" s="53"/>
      <c r="E6" s="53" t="s">
        <v>76</v>
      </c>
      <c r="F6" s="53"/>
      <c r="G6" s="53" t="s">
        <v>4</v>
      </c>
      <c r="H6" s="53"/>
      <c r="I6" s="53" t="s">
        <v>5</v>
      </c>
      <c r="J6" s="53"/>
      <c r="K6" s="53" t="s">
        <v>45</v>
      </c>
      <c r="L6" s="53"/>
      <c r="M6" s="53" t="s">
        <v>86</v>
      </c>
      <c r="N6" s="53"/>
      <c r="O6" s="53" t="s">
        <v>43</v>
      </c>
      <c r="P6" s="53"/>
      <c r="Q6" s="56" t="s">
        <v>77</v>
      </c>
      <c r="R6" s="56"/>
      <c r="S6" s="56" t="s">
        <v>6</v>
      </c>
      <c r="T6" s="56"/>
      <c r="U6" s="56" t="s">
        <v>7</v>
      </c>
      <c r="V6" s="56"/>
      <c r="W6" s="56" t="s">
        <v>72</v>
      </c>
      <c r="X6" s="56"/>
      <c r="Y6" s="56" t="s">
        <v>8</v>
      </c>
      <c r="Z6" s="56"/>
      <c r="AA6" s="56" t="s">
        <v>9</v>
      </c>
      <c r="AB6" s="56"/>
      <c r="AC6" s="56" t="s">
        <v>10</v>
      </c>
      <c r="AD6" s="56"/>
      <c r="AE6" s="56" t="s">
        <v>11</v>
      </c>
      <c r="AF6" s="56"/>
      <c r="AG6" s="56" t="s">
        <v>56</v>
      </c>
      <c r="AH6" s="56"/>
      <c r="AI6" s="9" t="s">
        <v>78</v>
      </c>
    </row>
    <row r="7" spans="1:35" s="14" customFormat="1" ht="15" customHeight="1" x14ac:dyDescent="0.2">
      <c r="A7" s="11"/>
      <c r="B7" s="11"/>
      <c r="C7" s="57" t="s">
        <v>12</v>
      </c>
      <c r="D7" s="57"/>
      <c r="E7" s="57" t="s">
        <v>13</v>
      </c>
      <c r="F7" s="57"/>
      <c r="G7" s="57" t="s">
        <v>14</v>
      </c>
      <c r="H7" s="57"/>
      <c r="I7" s="57" t="s">
        <v>15</v>
      </c>
      <c r="J7" s="57"/>
      <c r="K7" s="12"/>
      <c r="L7" s="12"/>
      <c r="M7" s="12"/>
      <c r="N7" s="12"/>
      <c r="O7" s="57" t="s">
        <v>42</v>
      </c>
      <c r="P7" s="57"/>
      <c r="Q7" s="57" t="s">
        <v>59</v>
      </c>
      <c r="R7" s="57"/>
      <c r="S7" s="54" t="s">
        <v>46</v>
      </c>
      <c r="T7" s="54"/>
      <c r="U7" s="54"/>
      <c r="V7" s="54"/>
      <c r="W7" s="54"/>
      <c r="X7" s="54"/>
      <c r="Y7" s="54"/>
      <c r="Z7" s="54"/>
      <c r="AA7" s="54"/>
      <c r="AB7" s="54"/>
      <c r="AC7" s="55" t="s">
        <v>44</v>
      </c>
      <c r="AD7" s="55"/>
      <c r="AE7" s="55"/>
      <c r="AF7" s="55"/>
      <c r="AG7" s="13"/>
    </row>
    <row r="8" spans="1:35" s="14" customFormat="1" ht="15" customHeight="1" x14ac:dyDescent="0.2">
      <c r="A8" s="2" t="s">
        <v>47</v>
      </c>
      <c r="B8" s="2" t="s">
        <v>54</v>
      </c>
      <c r="C8" s="15">
        <v>7751.7452638558152</v>
      </c>
      <c r="D8" s="2" t="s">
        <v>16</v>
      </c>
      <c r="E8" s="16">
        <v>11.073921805508308</v>
      </c>
      <c r="F8" s="2" t="s">
        <v>16</v>
      </c>
      <c r="G8" s="15">
        <v>2136.2073868934094</v>
      </c>
      <c r="H8" s="2" t="s">
        <v>16</v>
      </c>
      <c r="I8" s="15">
        <v>8294.652814710591</v>
      </c>
      <c r="J8" s="17" t="s">
        <v>16</v>
      </c>
      <c r="K8" s="18">
        <v>1.2499999999999799E-2</v>
      </c>
      <c r="L8" s="18" t="s">
        <v>16</v>
      </c>
      <c r="M8" s="18">
        <v>0.26250000000000046</v>
      </c>
      <c r="N8" s="52" t="s">
        <v>87</v>
      </c>
      <c r="O8" s="48">
        <v>27.311795521936482</v>
      </c>
      <c r="P8" s="19" t="s">
        <v>16</v>
      </c>
      <c r="Q8" s="19">
        <v>0.66778149999999981</v>
      </c>
      <c r="R8" s="2" t="s">
        <v>16</v>
      </c>
      <c r="S8" s="20">
        <v>65.49248</v>
      </c>
      <c r="T8" s="2" t="s">
        <v>16</v>
      </c>
      <c r="U8" s="21">
        <v>10.04750000000001</v>
      </c>
      <c r="V8" s="13" t="s">
        <v>17</v>
      </c>
      <c r="W8" s="20">
        <v>5.9450000000000003</v>
      </c>
      <c r="X8" s="2" t="s">
        <v>16</v>
      </c>
      <c r="Y8" s="20">
        <v>9.4374999999999964</v>
      </c>
      <c r="Z8" s="20" t="s">
        <v>16</v>
      </c>
      <c r="AA8" s="20">
        <v>31.614999999999988</v>
      </c>
      <c r="AB8" s="20" t="s">
        <v>16</v>
      </c>
      <c r="AC8" s="20">
        <v>60.260000000000005</v>
      </c>
      <c r="AD8" s="20" t="s">
        <v>16</v>
      </c>
      <c r="AE8" s="20">
        <v>34.572499999999799</v>
      </c>
      <c r="AF8" s="20" t="s">
        <v>16</v>
      </c>
      <c r="AG8" s="20">
        <v>20.824999999999999</v>
      </c>
      <c r="AH8" s="20" t="s">
        <v>16</v>
      </c>
      <c r="AI8" s="22" t="str">
        <f>IF(C8&gt;$C$30, IF(G8&gt;$G$30,"**"," ")," ")</f>
        <v xml:space="preserve"> </v>
      </c>
    </row>
    <row r="9" spans="1:35" s="14" customFormat="1" ht="15" customHeight="1" x14ac:dyDescent="0.2">
      <c r="A9" s="2" t="s">
        <v>47</v>
      </c>
      <c r="B9" s="2" t="s">
        <v>48</v>
      </c>
      <c r="C9" s="23">
        <v>8964.1937864081956</v>
      </c>
      <c r="D9" s="13" t="s">
        <v>17</v>
      </c>
      <c r="E9" s="24">
        <v>12.805991123440279</v>
      </c>
      <c r="F9" s="13" t="s">
        <v>17</v>
      </c>
      <c r="G9" s="15">
        <v>2202.8192965409849</v>
      </c>
      <c r="H9" s="2" t="s">
        <v>16</v>
      </c>
      <c r="I9" s="23">
        <v>9871.2822093001487</v>
      </c>
      <c r="J9" s="25" t="s">
        <v>17</v>
      </c>
      <c r="K9" s="18">
        <v>0.13749999999999993</v>
      </c>
      <c r="L9" s="18" t="s">
        <v>16</v>
      </c>
      <c r="M9" s="18">
        <v>0.37500000000000067</v>
      </c>
      <c r="N9" s="52" t="s">
        <v>87</v>
      </c>
      <c r="O9" s="49">
        <v>32.577101471943827</v>
      </c>
      <c r="P9" s="26" t="s">
        <v>17</v>
      </c>
      <c r="Q9" s="19">
        <v>0.68821974999999991</v>
      </c>
      <c r="R9" s="2" t="s">
        <v>16</v>
      </c>
      <c r="S9" s="20">
        <v>67.292420000000007</v>
      </c>
      <c r="T9" s="2" t="s">
        <v>16</v>
      </c>
      <c r="U9" s="20">
        <v>8.6125000000000096</v>
      </c>
      <c r="V9" s="2" t="s">
        <v>16</v>
      </c>
      <c r="W9" s="20">
        <v>7.480000000000004</v>
      </c>
      <c r="X9" s="2" t="s">
        <v>16</v>
      </c>
      <c r="Y9" s="21">
        <v>12.845000000000002</v>
      </c>
      <c r="Z9" s="21" t="s">
        <v>17</v>
      </c>
      <c r="AA9" s="20">
        <v>29.897499999999987</v>
      </c>
      <c r="AB9" s="20" t="s">
        <v>16</v>
      </c>
      <c r="AC9" s="20">
        <v>55.85</v>
      </c>
      <c r="AD9" s="20" t="s">
        <v>16</v>
      </c>
      <c r="AE9" s="20">
        <v>30.619999999999798</v>
      </c>
      <c r="AF9" s="20" t="s">
        <v>16</v>
      </c>
      <c r="AG9" s="20">
        <v>17.104999999999997</v>
      </c>
      <c r="AH9" s="20" t="s">
        <v>16</v>
      </c>
      <c r="AI9" s="22" t="str">
        <f t="shared" ref="AI9:AI29" si="0">IF(C9&gt;$C$30, IF(G9&gt;$G$30,"**"," ")," ")</f>
        <v>**</v>
      </c>
    </row>
    <row r="10" spans="1:35" s="14" customFormat="1" ht="15" customHeight="1" x14ac:dyDescent="0.2">
      <c r="A10" s="2" t="s">
        <v>47</v>
      </c>
      <c r="B10" s="2" t="s">
        <v>49</v>
      </c>
      <c r="C10" s="15">
        <v>8196.5635648156895</v>
      </c>
      <c r="D10" s="2" t="s">
        <v>16</v>
      </c>
      <c r="E10" s="16">
        <v>11.709376521165273</v>
      </c>
      <c r="F10" s="2" t="s">
        <v>16</v>
      </c>
      <c r="G10" s="15">
        <v>2093.5673247555201</v>
      </c>
      <c r="H10" s="2" t="s">
        <v>16</v>
      </c>
      <c r="I10" s="15">
        <v>8493.8560532429146</v>
      </c>
      <c r="J10" s="17" t="s">
        <v>16</v>
      </c>
      <c r="K10" s="18">
        <v>0</v>
      </c>
      <c r="L10" s="18" t="s">
        <v>16</v>
      </c>
      <c r="M10" s="18">
        <v>0.15000000000000041</v>
      </c>
      <c r="N10" s="52" t="s">
        <v>87</v>
      </c>
      <c r="O10" s="48">
        <v>30.326052982772488</v>
      </c>
      <c r="P10" s="19" t="s">
        <v>16</v>
      </c>
      <c r="Q10" s="19">
        <v>0.65382874999999985</v>
      </c>
      <c r="R10" s="2" t="s">
        <v>16</v>
      </c>
      <c r="S10" s="20">
        <v>64.2637</v>
      </c>
      <c r="T10" s="2" t="s">
        <v>16</v>
      </c>
      <c r="U10" s="20">
        <v>8.477500000000008</v>
      </c>
      <c r="V10" s="2" t="s">
        <v>16</v>
      </c>
      <c r="W10" s="20">
        <v>6.6725000000000021</v>
      </c>
      <c r="X10" s="2" t="s">
        <v>16</v>
      </c>
      <c r="Y10" s="20">
        <v>10.644999999999998</v>
      </c>
      <c r="Z10" s="20" t="s">
        <v>16</v>
      </c>
      <c r="AA10" s="20">
        <v>32.78749999999998</v>
      </c>
      <c r="AB10" s="20" t="s">
        <v>16</v>
      </c>
      <c r="AC10" s="20">
        <v>59.152499999999996</v>
      </c>
      <c r="AD10" s="20" t="s">
        <v>16</v>
      </c>
      <c r="AE10" s="20">
        <v>32.089999999999797</v>
      </c>
      <c r="AF10" s="20" t="s">
        <v>16</v>
      </c>
      <c r="AG10" s="20">
        <v>18.869999999999997</v>
      </c>
      <c r="AH10" s="20" t="s">
        <v>16</v>
      </c>
      <c r="AI10" s="22" t="str">
        <f t="shared" si="0"/>
        <v xml:space="preserve"> </v>
      </c>
    </row>
    <row r="11" spans="1:35" s="14" customFormat="1" ht="15" customHeight="1" x14ac:dyDescent="0.2">
      <c r="A11" s="2" t="s">
        <v>55</v>
      </c>
      <c r="B11" s="2" t="s">
        <v>50</v>
      </c>
      <c r="C11" s="15">
        <v>5553.8482068493604</v>
      </c>
      <c r="D11" s="2" t="s">
        <v>16</v>
      </c>
      <c r="E11" s="16">
        <v>7.9340688669276567</v>
      </c>
      <c r="F11" s="2" t="s">
        <v>16</v>
      </c>
      <c r="G11" s="23">
        <v>2481.6727188145537</v>
      </c>
      <c r="H11" s="13" t="s">
        <v>17</v>
      </c>
      <c r="I11" s="15">
        <v>6890.4460267274299</v>
      </c>
      <c r="J11" s="17" t="s">
        <v>16</v>
      </c>
      <c r="K11" s="18">
        <v>0.22499999999999998</v>
      </c>
      <c r="L11" s="18" t="s">
        <v>16</v>
      </c>
      <c r="M11" s="18">
        <v>0.15000000000000052</v>
      </c>
      <c r="N11" s="52" t="s">
        <v>87</v>
      </c>
      <c r="O11" s="48">
        <v>30.404232733837794</v>
      </c>
      <c r="P11" s="19" t="s">
        <v>16</v>
      </c>
      <c r="Q11" s="26">
        <v>0.70568299999999984</v>
      </c>
      <c r="R11" s="13" t="s">
        <v>17</v>
      </c>
      <c r="S11" s="21">
        <v>68.830359999999999</v>
      </c>
      <c r="T11" s="13" t="s">
        <v>17</v>
      </c>
      <c r="U11" s="20">
        <v>8.5000000000000071</v>
      </c>
      <c r="V11" s="2" t="s">
        <v>16</v>
      </c>
      <c r="W11" s="21">
        <v>13.287500000000005</v>
      </c>
      <c r="X11" s="13" t="s">
        <v>17</v>
      </c>
      <c r="Y11" s="20">
        <v>8.2549999999999937</v>
      </c>
      <c r="Z11" s="20" t="s">
        <v>16</v>
      </c>
      <c r="AA11" s="20">
        <v>28.429999999999978</v>
      </c>
      <c r="AB11" s="20" t="s">
        <v>16</v>
      </c>
      <c r="AC11" s="20">
        <v>52.004999999999988</v>
      </c>
      <c r="AD11" s="20" t="s">
        <v>16</v>
      </c>
      <c r="AE11" s="21">
        <v>41.552499999999803</v>
      </c>
      <c r="AF11" s="21" t="s">
        <v>17</v>
      </c>
      <c r="AG11" s="21">
        <v>21.54</v>
      </c>
      <c r="AH11" s="21" t="s">
        <v>17</v>
      </c>
      <c r="AI11" s="22" t="str">
        <f t="shared" si="0"/>
        <v xml:space="preserve"> </v>
      </c>
    </row>
    <row r="12" spans="1:35" s="14" customFormat="1" ht="15" customHeight="1" x14ac:dyDescent="0.2">
      <c r="A12" s="2" t="s">
        <v>55</v>
      </c>
      <c r="B12" s="2" t="s">
        <v>27</v>
      </c>
      <c r="C12" s="15">
        <v>5951.5088998893734</v>
      </c>
      <c r="D12" s="2" t="s">
        <v>16</v>
      </c>
      <c r="E12" s="16">
        <v>8.5021555712705315</v>
      </c>
      <c r="F12" s="2" t="s">
        <v>16</v>
      </c>
      <c r="G12" s="15">
        <v>2244.0385530886688</v>
      </c>
      <c r="H12" s="2" t="s">
        <v>16</v>
      </c>
      <c r="I12" s="15">
        <v>6678.6203362882416</v>
      </c>
      <c r="J12" s="17" t="s">
        <v>16</v>
      </c>
      <c r="K12" s="18">
        <v>0.14999999999999997</v>
      </c>
      <c r="L12" s="18" t="s">
        <v>16</v>
      </c>
      <c r="M12" s="18">
        <v>0.21250000000000049</v>
      </c>
      <c r="N12" s="52" t="s">
        <v>87</v>
      </c>
      <c r="O12" s="48">
        <v>26.559127750393483</v>
      </c>
      <c r="P12" s="19" t="s">
        <v>16</v>
      </c>
      <c r="Q12" s="19">
        <v>0.66703774999999976</v>
      </c>
      <c r="R12" s="2" t="s">
        <v>16</v>
      </c>
      <c r="S12" s="20">
        <v>65.42698</v>
      </c>
      <c r="T12" s="2" t="s">
        <v>16</v>
      </c>
      <c r="U12" s="21">
        <v>9.4125000000000085</v>
      </c>
      <c r="V12" s="13" t="s">
        <v>17</v>
      </c>
      <c r="W12" s="20">
        <v>8.9000000000000057</v>
      </c>
      <c r="X12" s="2" t="s">
        <v>16</v>
      </c>
      <c r="Y12" s="20">
        <v>6.3524999999999938</v>
      </c>
      <c r="Z12" s="20" t="s">
        <v>16</v>
      </c>
      <c r="AA12" s="20">
        <v>31.677499999999984</v>
      </c>
      <c r="AB12" s="20" t="s">
        <v>16</v>
      </c>
      <c r="AC12" s="20">
        <v>58.61999999999999</v>
      </c>
      <c r="AD12" s="20" t="s">
        <v>16</v>
      </c>
      <c r="AE12" s="21">
        <v>40.619999999999806</v>
      </c>
      <c r="AF12" s="21" t="s">
        <v>17</v>
      </c>
      <c r="AG12" s="21">
        <v>23.747499999999995</v>
      </c>
      <c r="AH12" s="21" t="s">
        <v>17</v>
      </c>
      <c r="AI12" s="22" t="str">
        <f t="shared" si="0"/>
        <v xml:space="preserve"> </v>
      </c>
    </row>
    <row r="13" spans="1:35" s="14" customFormat="1" ht="15" customHeight="1" x14ac:dyDescent="0.2">
      <c r="A13" s="2" t="s">
        <v>28</v>
      </c>
      <c r="B13" s="2" t="s">
        <v>29</v>
      </c>
      <c r="C13" s="15">
        <v>4205.049941764988</v>
      </c>
      <c r="D13" s="2" t="s">
        <v>16</v>
      </c>
      <c r="E13" s="16">
        <v>6.0072142025214115</v>
      </c>
      <c r="F13" s="2" t="s">
        <v>16</v>
      </c>
      <c r="G13" s="15">
        <v>1990.4835840195296</v>
      </c>
      <c r="H13" s="2" t="s">
        <v>16</v>
      </c>
      <c r="I13" s="15">
        <v>4176.1624083040833</v>
      </c>
      <c r="J13" s="17" t="s">
        <v>16</v>
      </c>
      <c r="K13" s="27">
        <v>1.0000000000000007</v>
      </c>
      <c r="L13" s="27" t="s">
        <v>17</v>
      </c>
      <c r="M13" s="18">
        <v>0.25000000000000044</v>
      </c>
      <c r="N13" s="52" t="s">
        <v>87</v>
      </c>
      <c r="O13" s="49">
        <v>35.75389462921752</v>
      </c>
      <c r="P13" s="26" t="s">
        <v>17</v>
      </c>
      <c r="Q13" s="19">
        <v>0.64749199999999985</v>
      </c>
      <c r="R13" s="2" t="s">
        <v>16</v>
      </c>
      <c r="S13" s="20">
        <v>63.705640000000002</v>
      </c>
      <c r="T13" s="2" t="s">
        <v>16</v>
      </c>
      <c r="U13" s="20">
        <v>8.6200000000000099</v>
      </c>
      <c r="V13" s="2" t="s">
        <v>16</v>
      </c>
      <c r="W13" s="20">
        <v>4.4125000000000023</v>
      </c>
      <c r="X13" s="2" t="s">
        <v>16</v>
      </c>
      <c r="Y13" s="20">
        <v>11.234999999999998</v>
      </c>
      <c r="Z13" s="20" t="s">
        <v>16</v>
      </c>
      <c r="AA13" s="21">
        <v>33.319999999999986</v>
      </c>
      <c r="AB13" s="21" t="s">
        <v>17</v>
      </c>
      <c r="AC13" s="21">
        <v>61.155000000000001</v>
      </c>
      <c r="AD13" s="21" t="s">
        <v>17</v>
      </c>
      <c r="AE13" s="20">
        <v>30.854999999999798</v>
      </c>
      <c r="AF13" s="20" t="s">
        <v>16</v>
      </c>
      <c r="AG13" s="20">
        <v>18.837499999999999</v>
      </c>
      <c r="AH13" s="20" t="s">
        <v>16</v>
      </c>
      <c r="AI13" s="22" t="str">
        <f t="shared" si="0"/>
        <v xml:space="preserve"> </v>
      </c>
    </row>
    <row r="14" spans="1:35" s="14" customFormat="1" ht="15" customHeight="1" x14ac:dyDescent="0.2">
      <c r="A14" s="2" t="s">
        <v>28</v>
      </c>
      <c r="B14" s="2" t="s">
        <v>30</v>
      </c>
      <c r="C14" s="23">
        <v>10436.147883274545</v>
      </c>
      <c r="D14" s="13" t="s">
        <v>17</v>
      </c>
      <c r="E14" s="24">
        <v>14.908782690392208</v>
      </c>
      <c r="F14" s="13" t="s">
        <v>17</v>
      </c>
      <c r="G14" s="15">
        <v>2108.9715481999601</v>
      </c>
      <c r="H14" s="2" t="s">
        <v>16</v>
      </c>
      <c r="I14" s="23">
        <v>11000.845452286871</v>
      </c>
      <c r="J14" s="25" t="s">
        <v>17</v>
      </c>
      <c r="K14" s="18">
        <v>7.49999999999999E-2</v>
      </c>
      <c r="L14" s="18" t="s">
        <v>16</v>
      </c>
      <c r="M14" s="18">
        <v>0.25000000000000044</v>
      </c>
      <c r="N14" s="52" t="s">
        <v>87</v>
      </c>
      <c r="O14" s="49">
        <v>31.817602013918993</v>
      </c>
      <c r="P14" s="26" t="s">
        <v>17</v>
      </c>
      <c r="Q14" s="19">
        <v>0.67521900000000001</v>
      </c>
      <c r="R14" s="2" t="s">
        <v>16</v>
      </c>
      <c r="S14" s="20">
        <v>66.147480000000016</v>
      </c>
      <c r="T14" s="2" t="s">
        <v>16</v>
      </c>
      <c r="U14" s="20">
        <v>8.6800000000000104</v>
      </c>
      <c r="V14" s="2" t="s">
        <v>16</v>
      </c>
      <c r="W14" s="20">
        <v>6.332500000000004</v>
      </c>
      <c r="X14" s="2" t="s">
        <v>16</v>
      </c>
      <c r="Y14" s="21">
        <v>12.575000000000001</v>
      </c>
      <c r="Z14" s="21" t="s">
        <v>17</v>
      </c>
      <c r="AA14" s="20">
        <v>30.989999999999988</v>
      </c>
      <c r="AB14" s="20" t="s">
        <v>16</v>
      </c>
      <c r="AC14" s="20">
        <v>57.467500000000008</v>
      </c>
      <c r="AD14" s="20" t="s">
        <v>16</v>
      </c>
      <c r="AE14" s="20">
        <v>28.632499999999801</v>
      </c>
      <c r="AF14" s="20" t="s">
        <v>16</v>
      </c>
      <c r="AG14" s="20">
        <v>16.454999999999998</v>
      </c>
      <c r="AH14" s="20" t="s">
        <v>16</v>
      </c>
      <c r="AI14" s="22" t="str">
        <f t="shared" si="0"/>
        <v xml:space="preserve"> </v>
      </c>
    </row>
    <row r="15" spans="1:35" s="14" customFormat="1" ht="15" customHeight="1" x14ac:dyDescent="0.2">
      <c r="A15" s="2" t="s">
        <v>28</v>
      </c>
      <c r="B15" s="2" t="s">
        <v>31</v>
      </c>
      <c r="C15" s="15">
        <v>6034.7189207362699</v>
      </c>
      <c r="D15" s="2" t="s">
        <v>16</v>
      </c>
      <c r="E15" s="16">
        <v>8.6210270296232423</v>
      </c>
      <c r="F15" s="2" t="s">
        <v>16</v>
      </c>
      <c r="G15" s="15">
        <v>2269.2315466046052</v>
      </c>
      <c r="H15" s="2" t="s">
        <v>16</v>
      </c>
      <c r="I15" s="15">
        <v>6884.5664883529216</v>
      </c>
      <c r="J15" s="17" t="s">
        <v>16</v>
      </c>
      <c r="K15" s="18">
        <v>0</v>
      </c>
      <c r="L15" s="18" t="s">
        <v>16</v>
      </c>
      <c r="M15" s="18">
        <v>0.10000000000000059</v>
      </c>
      <c r="N15" s="52" t="s">
        <v>87</v>
      </c>
      <c r="O15" s="48">
        <v>26.975974642172076</v>
      </c>
      <c r="P15" s="19" t="s">
        <v>16</v>
      </c>
      <c r="Q15" s="19">
        <v>0.67968149999999983</v>
      </c>
      <c r="R15" s="2" t="s">
        <v>16</v>
      </c>
      <c r="S15" s="20">
        <v>66.540480000000002</v>
      </c>
      <c r="T15" s="2" t="s">
        <v>16</v>
      </c>
      <c r="U15" s="20">
        <v>9.2600000000000087</v>
      </c>
      <c r="V15" s="2" t="s">
        <v>16</v>
      </c>
      <c r="W15" s="20">
        <v>8.1575000000000024</v>
      </c>
      <c r="X15" s="2" t="s">
        <v>16</v>
      </c>
      <c r="Y15" s="20">
        <v>9.1449999999999978</v>
      </c>
      <c r="Z15" s="20" t="s">
        <v>16</v>
      </c>
      <c r="AA15" s="20">
        <v>30.614999999999988</v>
      </c>
      <c r="AB15" s="20" t="s">
        <v>16</v>
      </c>
      <c r="AC15" s="20">
        <v>58.512499999999996</v>
      </c>
      <c r="AD15" s="20" t="s">
        <v>16</v>
      </c>
      <c r="AE15" s="21">
        <v>38.242499999999801</v>
      </c>
      <c r="AF15" s="21" t="s">
        <v>17</v>
      </c>
      <c r="AG15" s="21">
        <v>22.335000000000001</v>
      </c>
      <c r="AH15" s="21" t="s">
        <v>17</v>
      </c>
      <c r="AI15" s="22" t="str">
        <f t="shared" si="0"/>
        <v xml:space="preserve"> </v>
      </c>
    </row>
    <row r="16" spans="1:35" s="14" customFormat="1" ht="15" customHeight="1" x14ac:dyDescent="0.2">
      <c r="A16" s="2" t="s">
        <v>28</v>
      </c>
      <c r="B16" s="2" t="s">
        <v>32</v>
      </c>
      <c r="C16" s="15">
        <v>7132.6095972466856</v>
      </c>
      <c r="D16" s="2" t="s">
        <v>16</v>
      </c>
      <c r="E16" s="16">
        <v>10.189442281780977</v>
      </c>
      <c r="F16" s="2" t="s">
        <v>16</v>
      </c>
      <c r="G16" s="23">
        <v>2333.6076590923085</v>
      </c>
      <c r="H16" s="13" t="s">
        <v>17</v>
      </c>
      <c r="I16" s="15">
        <v>8302.7253578537984</v>
      </c>
      <c r="J16" s="17" t="s">
        <v>16</v>
      </c>
      <c r="K16" s="18">
        <v>0.23749999999999999</v>
      </c>
      <c r="L16" s="18" t="s">
        <v>16</v>
      </c>
      <c r="M16" s="18">
        <v>0.3125000000000005</v>
      </c>
      <c r="N16" s="52" t="s">
        <v>87</v>
      </c>
      <c r="O16" s="48">
        <v>25.291498917565573</v>
      </c>
      <c r="P16" s="19" t="s">
        <v>16</v>
      </c>
      <c r="Q16" s="19">
        <v>0.68485799999999986</v>
      </c>
      <c r="R16" s="2" t="s">
        <v>16</v>
      </c>
      <c r="S16" s="20">
        <v>66.996359999999996</v>
      </c>
      <c r="T16" s="2" t="s">
        <v>16</v>
      </c>
      <c r="U16" s="20">
        <v>8.8050000000000086</v>
      </c>
      <c r="V16" s="2" t="s">
        <v>16</v>
      </c>
      <c r="W16" s="21">
        <v>10.440000000000005</v>
      </c>
      <c r="X16" s="13" t="s">
        <v>17</v>
      </c>
      <c r="Y16" s="20">
        <v>7.9399999999999951</v>
      </c>
      <c r="Z16" s="20" t="s">
        <v>16</v>
      </c>
      <c r="AA16" s="20">
        <v>30.179999999999986</v>
      </c>
      <c r="AB16" s="20" t="s">
        <v>16</v>
      </c>
      <c r="AC16" s="20">
        <v>57.259999999999991</v>
      </c>
      <c r="AD16" s="20" t="s">
        <v>16</v>
      </c>
      <c r="AE16" s="21">
        <v>39.842499999999809</v>
      </c>
      <c r="AF16" s="21" t="s">
        <v>17</v>
      </c>
      <c r="AG16" s="21">
        <v>22.799999999999997</v>
      </c>
      <c r="AH16" s="21" t="s">
        <v>17</v>
      </c>
      <c r="AI16" s="22" t="str">
        <f t="shared" si="0"/>
        <v>**</v>
      </c>
    </row>
    <row r="17" spans="1:35" s="14" customFormat="1" ht="15" customHeight="1" x14ac:dyDescent="0.2">
      <c r="A17" s="2" t="s">
        <v>28</v>
      </c>
      <c r="B17" s="2" t="s">
        <v>33</v>
      </c>
      <c r="C17" s="15">
        <v>6763.471704219246</v>
      </c>
      <c r="D17" s="2" t="s">
        <v>16</v>
      </c>
      <c r="E17" s="16">
        <v>9.6621024345989213</v>
      </c>
      <c r="F17" s="2" t="s">
        <v>16</v>
      </c>
      <c r="G17" s="15">
        <v>2263.7878779203215</v>
      </c>
      <c r="H17" s="2" t="s">
        <v>16</v>
      </c>
      <c r="I17" s="15">
        <v>7656.734227709796</v>
      </c>
      <c r="J17" s="17" t="s">
        <v>16</v>
      </c>
      <c r="K17" s="18">
        <v>0</v>
      </c>
      <c r="L17" s="18" t="s">
        <v>16</v>
      </c>
      <c r="M17" s="18">
        <v>0.20000000000000029</v>
      </c>
      <c r="N17" s="52" t="s">
        <v>87</v>
      </c>
      <c r="O17" s="48">
        <v>27.924455155231531</v>
      </c>
      <c r="P17" s="19" t="s">
        <v>16</v>
      </c>
      <c r="Q17" s="19">
        <v>0.68524474999999962</v>
      </c>
      <c r="R17" s="2" t="s">
        <v>16</v>
      </c>
      <c r="S17" s="20">
        <v>67.030419999999978</v>
      </c>
      <c r="T17" s="2" t="s">
        <v>16</v>
      </c>
      <c r="U17" s="21">
        <v>10.137500000000008</v>
      </c>
      <c r="V17" s="13" t="s">
        <v>17</v>
      </c>
      <c r="W17" s="20">
        <v>6.7649999999999997</v>
      </c>
      <c r="X17" s="2" t="s">
        <v>16</v>
      </c>
      <c r="Y17" s="20">
        <v>11.224999999999998</v>
      </c>
      <c r="Z17" s="20" t="s">
        <v>16</v>
      </c>
      <c r="AA17" s="20">
        <v>30.14749999999998</v>
      </c>
      <c r="AB17" s="20" t="s">
        <v>16</v>
      </c>
      <c r="AC17" s="20">
        <v>55.979999999999983</v>
      </c>
      <c r="AD17" s="20" t="s">
        <v>16</v>
      </c>
      <c r="AE17" s="21">
        <v>37.7824999999998</v>
      </c>
      <c r="AF17" s="21" t="s">
        <v>17</v>
      </c>
      <c r="AG17" s="20">
        <v>21.182499999999994</v>
      </c>
      <c r="AH17" s="20" t="s">
        <v>16</v>
      </c>
      <c r="AI17" s="22" t="str">
        <f t="shared" si="0"/>
        <v xml:space="preserve"> </v>
      </c>
    </row>
    <row r="18" spans="1:35" s="14" customFormat="1" ht="15" customHeight="1" x14ac:dyDescent="0.2">
      <c r="A18" s="2" t="s">
        <v>28</v>
      </c>
      <c r="B18" s="2" t="s">
        <v>34</v>
      </c>
      <c r="C18" s="15">
        <v>5425.9392208845056</v>
      </c>
      <c r="D18" s="2" t="s">
        <v>16</v>
      </c>
      <c r="E18" s="16">
        <v>7.7513417441207197</v>
      </c>
      <c r="F18" s="2" t="s">
        <v>16</v>
      </c>
      <c r="G18" s="15">
        <v>2167.1629985632508</v>
      </c>
      <c r="H18" s="2" t="s">
        <v>16</v>
      </c>
      <c r="I18" s="15">
        <v>5882.3052724278295</v>
      </c>
      <c r="J18" s="17" t="s">
        <v>16</v>
      </c>
      <c r="K18" s="18">
        <v>0.17499999999999999</v>
      </c>
      <c r="L18" s="18" t="s">
        <v>16</v>
      </c>
      <c r="M18" s="27">
        <v>0.56250000000000056</v>
      </c>
      <c r="N18" s="27" t="s">
        <v>89</v>
      </c>
      <c r="O18" s="49">
        <v>33.181632215090936</v>
      </c>
      <c r="P18" s="26" t="s">
        <v>17</v>
      </c>
      <c r="Q18" s="19">
        <v>0.68173424999999988</v>
      </c>
      <c r="R18" s="2" t="s">
        <v>16</v>
      </c>
      <c r="S18" s="20">
        <v>66.721260000000001</v>
      </c>
      <c r="T18" s="2" t="s">
        <v>16</v>
      </c>
      <c r="U18" s="20">
        <v>8.2875000000000085</v>
      </c>
      <c r="V18" s="2" t="s">
        <v>16</v>
      </c>
      <c r="W18" s="20">
        <v>7.4850000000000039</v>
      </c>
      <c r="X18" s="2" t="s">
        <v>16</v>
      </c>
      <c r="Y18" s="21">
        <v>12.014999999999999</v>
      </c>
      <c r="Z18" s="21" t="s">
        <v>17</v>
      </c>
      <c r="AA18" s="20">
        <v>30.442499999999981</v>
      </c>
      <c r="AB18" s="20" t="s">
        <v>16</v>
      </c>
      <c r="AC18" s="20">
        <v>56.352499999999992</v>
      </c>
      <c r="AD18" s="20" t="s">
        <v>16</v>
      </c>
      <c r="AE18" s="20">
        <v>31.2549999999998</v>
      </c>
      <c r="AF18" s="20" t="s">
        <v>16</v>
      </c>
      <c r="AG18" s="20">
        <v>17.547499999999996</v>
      </c>
      <c r="AH18" s="20" t="s">
        <v>16</v>
      </c>
      <c r="AI18" s="22" t="str">
        <f t="shared" si="0"/>
        <v xml:space="preserve"> </v>
      </c>
    </row>
    <row r="19" spans="1:35" s="14" customFormat="1" ht="15" customHeight="1" x14ac:dyDescent="0.2">
      <c r="A19" s="2" t="s">
        <v>28</v>
      </c>
      <c r="B19" s="2" t="s">
        <v>35</v>
      </c>
      <c r="C19" s="23">
        <v>9073.920681672289</v>
      </c>
      <c r="D19" s="13" t="s">
        <v>17</v>
      </c>
      <c r="E19" s="24">
        <v>12.962743830960415</v>
      </c>
      <c r="F19" s="13" t="s">
        <v>17</v>
      </c>
      <c r="G19" s="15">
        <v>2224.1972269604225</v>
      </c>
      <c r="H19" s="2" t="s">
        <v>16</v>
      </c>
      <c r="I19" s="23">
        <v>10078.337381403133</v>
      </c>
      <c r="J19" s="25" t="s">
        <v>17</v>
      </c>
      <c r="K19" s="18">
        <v>0.19999999999999996</v>
      </c>
      <c r="L19" s="18" t="s">
        <v>16</v>
      </c>
      <c r="M19" s="18">
        <v>0.37500000000000044</v>
      </c>
      <c r="N19" s="52" t="s">
        <v>88</v>
      </c>
      <c r="O19" s="48">
        <v>28.402951671470877</v>
      </c>
      <c r="P19" s="19" t="s">
        <v>16</v>
      </c>
      <c r="Q19" s="19">
        <v>0.67420749999999985</v>
      </c>
      <c r="R19" s="2" t="s">
        <v>16</v>
      </c>
      <c r="S19" s="20">
        <v>66.058399999999992</v>
      </c>
      <c r="T19" s="2" t="s">
        <v>16</v>
      </c>
      <c r="U19" s="20">
        <v>7.8550000000000084</v>
      </c>
      <c r="V19" s="2" t="s">
        <v>16</v>
      </c>
      <c r="W19" s="21">
        <v>10.282500000000004</v>
      </c>
      <c r="X19" s="13" t="s">
        <v>17</v>
      </c>
      <c r="Y19" s="20">
        <v>9.9199999999999964</v>
      </c>
      <c r="Z19" s="20" t="s">
        <v>16</v>
      </c>
      <c r="AA19" s="20">
        <v>31.074999999999982</v>
      </c>
      <c r="AB19" s="20" t="s">
        <v>16</v>
      </c>
      <c r="AC19" s="20">
        <v>56.87</v>
      </c>
      <c r="AD19" s="20" t="s">
        <v>16</v>
      </c>
      <c r="AE19" s="20">
        <v>33.654999999999795</v>
      </c>
      <c r="AF19" s="20" t="s">
        <v>16</v>
      </c>
      <c r="AG19" s="20">
        <v>19.147499999999997</v>
      </c>
      <c r="AH19" s="20" t="s">
        <v>16</v>
      </c>
      <c r="AI19" s="22" t="str">
        <f t="shared" si="0"/>
        <v>**</v>
      </c>
    </row>
    <row r="20" spans="1:35" s="14" customFormat="1" ht="15" customHeight="1" x14ac:dyDescent="0.2">
      <c r="A20" s="2" t="s">
        <v>28</v>
      </c>
      <c r="B20" s="2" t="s">
        <v>36</v>
      </c>
      <c r="C20" s="15">
        <v>8160.1173382262887</v>
      </c>
      <c r="D20" s="2" t="s">
        <v>16</v>
      </c>
      <c r="E20" s="16">
        <v>11.657310483180419</v>
      </c>
      <c r="F20" s="2" t="s">
        <v>16</v>
      </c>
      <c r="G20" s="15">
        <v>2256.7662309836182</v>
      </c>
      <c r="H20" s="2" t="s">
        <v>16</v>
      </c>
      <c r="I20" s="15">
        <v>9207.2733677660945</v>
      </c>
      <c r="J20" s="17" t="s">
        <v>16</v>
      </c>
      <c r="K20" s="18">
        <v>0.25000000000000072</v>
      </c>
      <c r="L20" s="18" t="s">
        <v>16</v>
      </c>
      <c r="M20" s="18">
        <v>0.37499999999999983</v>
      </c>
      <c r="N20" s="52" t="s">
        <v>88</v>
      </c>
      <c r="O20" s="48">
        <v>28.44722189268607</v>
      </c>
      <c r="P20" s="19" t="s">
        <v>16</v>
      </c>
      <c r="Q20" s="19">
        <v>0.68286475000000124</v>
      </c>
      <c r="R20" s="2" t="s">
        <v>16</v>
      </c>
      <c r="S20" s="20">
        <v>66.820820000000097</v>
      </c>
      <c r="T20" s="2" t="s">
        <v>16</v>
      </c>
      <c r="U20" s="20">
        <v>7.7300000000000235</v>
      </c>
      <c r="V20" s="2" t="s">
        <v>16</v>
      </c>
      <c r="W20" s="21">
        <v>10.277500000000009</v>
      </c>
      <c r="X20" s="13" t="s">
        <v>17</v>
      </c>
      <c r="Y20" s="20">
        <v>10.115000000000016</v>
      </c>
      <c r="Z20" s="20" t="s">
        <v>16</v>
      </c>
      <c r="AA20" s="20">
        <v>30.347500000000046</v>
      </c>
      <c r="AB20" s="20" t="s">
        <v>16</v>
      </c>
      <c r="AC20" s="20">
        <v>57.135000000000112</v>
      </c>
      <c r="AD20" s="20" t="s">
        <v>16</v>
      </c>
      <c r="AE20" s="20">
        <v>35.542499999999826</v>
      </c>
      <c r="AF20" s="20" t="s">
        <v>16</v>
      </c>
      <c r="AG20" s="20">
        <v>20.247500000000031</v>
      </c>
      <c r="AH20" s="20" t="s">
        <v>16</v>
      </c>
      <c r="AI20" s="22" t="str">
        <f t="shared" si="0"/>
        <v>**</v>
      </c>
    </row>
    <row r="21" spans="1:35" s="14" customFormat="1" ht="15" customHeight="1" x14ac:dyDescent="0.2">
      <c r="A21" s="2" t="s">
        <v>92</v>
      </c>
      <c r="B21" s="2" t="s">
        <v>51</v>
      </c>
      <c r="C21" s="15">
        <v>7804.0860177086206</v>
      </c>
      <c r="D21" s="2" t="s">
        <v>16</v>
      </c>
      <c r="E21" s="16">
        <v>11.148694311012315</v>
      </c>
      <c r="F21" s="2" t="s">
        <v>16</v>
      </c>
      <c r="G21" s="15">
        <v>2252.5448491540865</v>
      </c>
      <c r="H21" s="2" t="s">
        <v>16</v>
      </c>
      <c r="I21" s="15">
        <v>8794.1290608716645</v>
      </c>
      <c r="J21" s="17" t="s">
        <v>16</v>
      </c>
      <c r="K21" s="18">
        <v>0.2</v>
      </c>
      <c r="L21" s="18" t="s">
        <v>16</v>
      </c>
      <c r="M21" s="18">
        <v>5.00000000000006E-2</v>
      </c>
      <c r="N21" s="52" t="s">
        <v>87</v>
      </c>
      <c r="O21" s="48">
        <v>30.431209897470982</v>
      </c>
      <c r="P21" s="19" t="s">
        <v>16</v>
      </c>
      <c r="Q21" s="19">
        <v>0.68732724999999983</v>
      </c>
      <c r="R21" s="2" t="s">
        <v>16</v>
      </c>
      <c r="S21" s="20">
        <v>67.213820000000013</v>
      </c>
      <c r="T21" s="2" t="s">
        <v>16</v>
      </c>
      <c r="U21" s="20">
        <v>8.4700000000000077</v>
      </c>
      <c r="V21" s="2" t="s">
        <v>16</v>
      </c>
      <c r="W21" s="20">
        <v>9.4100000000000037</v>
      </c>
      <c r="X21" s="2" t="s">
        <v>16</v>
      </c>
      <c r="Y21" s="20">
        <v>9.4349999999999969</v>
      </c>
      <c r="Z21" s="20" t="s">
        <v>16</v>
      </c>
      <c r="AA21" s="20">
        <v>29.972499999999982</v>
      </c>
      <c r="AB21" s="20" t="s">
        <v>16</v>
      </c>
      <c r="AC21" s="20">
        <v>57.854999999999997</v>
      </c>
      <c r="AD21" s="20" t="s">
        <v>16</v>
      </c>
      <c r="AE21" s="20">
        <v>35.009999999999799</v>
      </c>
      <c r="AF21" s="20" t="s">
        <v>16</v>
      </c>
      <c r="AG21" s="20">
        <v>20.254999999999999</v>
      </c>
      <c r="AH21" s="20" t="s">
        <v>16</v>
      </c>
      <c r="AI21" s="22" t="str">
        <f t="shared" si="0"/>
        <v>**</v>
      </c>
    </row>
    <row r="22" spans="1:35" s="14" customFormat="1" ht="15" customHeight="1" x14ac:dyDescent="0.2">
      <c r="A22" s="2" t="s">
        <v>92</v>
      </c>
      <c r="B22" s="2" t="s">
        <v>52</v>
      </c>
      <c r="C22" s="15">
        <v>6383.8653493745351</v>
      </c>
      <c r="D22" s="2" t="s">
        <v>16</v>
      </c>
      <c r="E22" s="16">
        <v>9.1198076419636216</v>
      </c>
      <c r="F22" s="2" t="s">
        <v>16</v>
      </c>
      <c r="G22" s="15">
        <v>2122.1377344125231</v>
      </c>
      <c r="H22" s="2" t="s">
        <v>16</v>
      </c>
      <c r="I22" s="15">
        <v>6762.0138808634365</v>
      </c>
      <c r="J22" s="17" t="s">
        <v>16</v>
      </c>
      <c r="K22" s="18">
        <v>0.14999999999999991</v>
      </c>
      <c r="L22" s="18" t="s">
        <v>16</v>
      </c>
      <c r="M22" s="18">
        <v>0.20000000000000032</v>
      </c>
      <c r="N22" s="52" t="s">
        <v>87</v>
      </c>
      <c r="O22" s="48">
        <v>25.995803542011672</v>
      </c>
      <c r="P22" s="19" t="s">
        <v>16</v>
      </c>
      <c r="Q22" s="19">
        <v>0.66284299999999985</v>
      </c>
      <c r="R22" s="2" t="s">
        <v>16</v>
      </c>
      <c r="S22" s="20">
        <v>65.057559999999995</v>
      </c>
      <c r="T22" s="2" t="s">
        <v>16</v>
      </c>
      <c r="U22" s="21">
        <v>9.7500000000000107</v>
      </c>
      <c r="V22" s="13" t="s">
        <v>17</v>
      </c>
      <c r="W22" s="20">
        <v>7.0025000000000013</v>
      </c>
      <c r="X22" s="2" t="s">
        <v>16</v>
      </c>
      <c r="Y22" s="20">
        <v>7.9674999999999949</v>
      </c>
      <c r="Z22" s="20" t="s">
        <v>16</v>
      </c>
      <c r="AA22" s="20">
        <v>32.029999999999987</v>
      </c>
      <c r="AB22" s="20" t="s">
        <v>16</v>
      </c>
      <c r="AC22" s="20">
        <v>60.027499999999996</v>
      </c>
      <c r="AD22" s="20" t="s">
        <v>16</v>
      </c>
      <c r="AE22" s="20">
        <v>36.122499999999803</v>
      </c>
      <c r="AF22" s="20" t="s">
        <v>16</v>
      </c>
      <c r="AG22" s="21">
        <v>21.692499999999995</v>
      </c>
      <c r="AH22" s="21" t="s">
        <v>17</v>
      </c>
      <c r="AI22" s="22" t="str">
        <f t="shared" si="0"/>
        <v xml:space="preserve"> </v>
      </c>
    </row>
    <row r="23" spans="1:35" s="14" customFormat="1" ht="15" customHeight="1" x14ac:dyDescent="0.2">
      <c r="A23" s="2" t="s">
        <v>18</v>
      </c>
      <c r="B23" s="2" t="s">
        <v>37</v>
      </c>
      <c r="C23" s="15">
        <v>8489.2539872841153</v>
      </c>
      <c r="D23" s="2" t="s">
        <v>16</v>
      </c>
      <c r="E23" s="16">
        <v>12.127505696120167</v>
      </c>
      <c r="F23" s="2" t="s">
        <v>16</v>
      </c>
      <c r="G23" s="23">
        <v>2303.3899703183911</v>
      </c>
      <c r="H23" s="13" t="s">
        <v>17</v>
      </c>
      <c r="I23" s="23">
        <v>9804.2680552478032</v>
      </c>
      <c r="J23" s="25" t="s">
        <v>17</v>
      </c>
      <c r="K23" s="18">
        <v>0.17499999999999993</v>
      </c>
      <c r="L23" s="18" t="s">
        <v>16</v>
      </c>
      <c r="M23" s="18">
        <v>0.15000000000000041</v>
      </c>
      <c r="N23" s="52" t="s">
        <v>87</v>
      </c>
      <c r="O23" s="48">
        <v>28.393439021880088</v>
      </c>
      <c r="P23" s="19" t="s">
        <v>16</v>
      </c>
      <c r="Q23" s="19">
        <v>0.68113924999999986</v>
      </c>
      <c r="R23" s="2" t="s">
        <v>16</v>
      </c>
      <c r="S23" s="20">
        <v>66.668859999999995</v>
      </c>
      <c r="T23" s="2" t="s">
        <v>16</v>
      </c>
      <c r="U23" s="20">
        <v>7.9975000000000094</v>
      </c>
      <c r="V23" s="2" t="s">
        <v>16</v>
      </c>
      <c r="W23" s="21">
        <v>12.142500000000005</v>
      </c>
      <c r="X23" s="13" t="s">
        <v>17</v>
      </c>
      <c r="Y23" s="20">
        <v>8.3474999999999966</v>
      </c>
      <c r="Z23" s="20" t="s">
        <v>16</v>
      </c>
      <c r="AA23" s="20">
        <v>30.492499999999986</v>
      </c>
      <c r="AB23" s="20" t="s">
        <v>16</v>
      </c>
      <c r="AC23" s="20">
        <v>55.277500000000003</v>
      </c>
      <c r="AD23" s="20" t="s">
        <v>16</v>
      </c>
      <c r="AE23" s="20">
        <v>36.607499999999803</v>
      </c>
      <c r="AF23" s="20" t="s">
        <v>16</v>
      </c>
      <c r="AG23" s="20">
        <v>20.169999999999998</v>
      </c>
      <c r="AH23" s="20" t="s">
        <v>16</v>
      </c>
      <c r="AI23" s="22" t="str">
        <f t="shared" si="0"/>
        <v>**</v>
      </c>
    </row>
    <row r="24" spans="1:35" s="14" customFormat="1" ht="15" customHeight="1" x14ac:dyDescent="0.2">
      <c r="A24" s="2" t="s">
        <v>38</v>
      </c>
      <c r="B24" s="2" t="s">
        <v>39</v>
      </c>
      <c r="C24" s="15">
        <v>5310.9870136817644</v>
      </c>
      <c r="D24" s="2" t="s">
        <v>16</v>
      </c>
      <c r="E24" s="16">
        <v>7.5871243052596613</v>
      </c>
      <c r="F24" s="2" t="s">
        <v>16</v>
      </c>
      <c r="G24" s="15">
        <v>2193.7803950980124</v>
      </c>
      <c r="H24" s="2" t="s">
        <v>16</v>
      </c>
      <c r="I24" s="15">
        <v>5805.992984036644</v>
      </c>
      <c r="J24" s="17" t="s">
        <v>16</v>
      </c>
      <c r="K24" s="27">
        <v>0.50000000000000022</v>
      </c>
      <c r="L24" s="27" t="s">
        <v>17</v>
      </c>
      <c r="M24" s="18">
        <v>0.31250000000000044</v>
      </c>
      <c r="N24" s="52" t="s">
        <v>87</v>
      </c>
      <c r="O24" s="48">
        <v>24.854896104445931</v>
      </c>
      <c r="P24" s="19" t="s">
        <v>16</v>
      </c>
      <c r="Q24" s="19">
        <v>0.68200199999999989</v>
      </c>
      <c r="R24" s="2" t="s">
        <v>16</v>
      </c>
      <c r="S24" s="20">
        <v>66.744840000000011</v>
      </c>
      <c r="T24" s="2" t="s">
        <v>16</v>
      </c>
      <c r="U24" s="20">
        <v>9.347500000000009</v>
      </c>
      <c r="V24" s="2" t="s">
        <v>16</v>
      </c>
      <c r="W24" s="20">
        <v>5.7925000000000013</v>
      </c>
      <c r="X24" s="2" t="s">
        <v>16</v>
      </c>
      <c r="Y24" s="21">
        <v>12.087499999999999</v>
      </c>
      <c r="Z24" s="21" t="s">
        <v>17</v>
      </c>
      <c r="AA24" s="20">
        <v>30.419999999999987</v>
      </c>
      <c r="AB24" s="20" t="s">
        <v>16</v>
      </c>
      <c r="AC24" s="20">
        <v>57.125</v>
      </c>
      <c r="AD24" s="20" t="s">
        <v>16</v>
      </c>
      <c r="AE24" s="20">
        <v>35.279999999999802</v>
      </c>
      <c r="AF24" s="20" t="s">
        <v>16</v>
      </c>
      <c r="AG24" s="20">
        <v>20.102499999999999</v>
      </c>
      <c r="AH24" s="20" t="s">
        <v>16</v>
      </c>
      <c r="AI24" s="22" t="str">
        <f t="shared" si="0"/>
        <v xml:space="preserve"> </v>
      </c>
    </row>
    <row r="25" spans="1:35" s="14" customFormat="1" ht="15" customHeight="1" x14ac:dyDescent="0.2">
      <c r="A25" s="2" t="s">
        <v>38</v>
      </c>
      <c r="B25" s="2" t="s">
        <v>40</v>
      </c>
      <c r="C25" s="15">
        <v>7211.6730223714621</v>
      </c>
      <c r="D25" s="2" t="s">
        <v>16</v>
      </c>
      <c r="E25" s="16">
        <v>10.302390031959233</v>
      </c>
      <c r="F25" s="2" t="s">
        <v>16</v>
      </c>
      <c r="G25" s="15">
        <v>2151.9317498326309</v>
      </c>
      <c r="H25" s="2" t="s">
        <v>16</v>
      </c>
      <c r="I25" s="15">
        <v>7772.2108381437902</v>
      </c>
      <c r="J25" s="17" t="s">
        <v>16</v>
      </c>
      <c r="K25" s="18">
        <v>0</v>
      </c>
      <c r="L25" s="18" t="s">
        <v>16</v>
      </c>
      <c r="M25" s="18">
        <v>0.10000000000000059</v>
      </c>
      <c r="N25" s="52" t="s">
        <v>87</v>
      </c>
      <c r="O25" s="49">
        <v>31.236917854921717</v>
      </c>
      <c r="P25" s="26" t="s">
        <v>17</v>
      </c>
      <c r="Q25" s="19">
        <v>0.69098649999999973</v>
      </c>
      <c r="R25" s="2" t="s">
        <v>16</v>
      </c>
      <c r="S25" s="20">
        <v>67.536079999999984</v>
      </c>
      <c r="T25" s="2" t="s">
        <v>16</v>
      </c>
      <c r="U25" s="21">
        <v>9.8700000000000081</v>
      </c>
      <c r="V25" s="13" t="s">
        <v>17</v>
      </c>
      <c r="W25" s="20">
        <v>5.3674999999999988</v>
      </c>
      <c r="X25" s="2" t="s">
        <v>16</v>
      </c>
      <c r="Y25" s="21">
        <v>12.607499999999996</v>
      </c>
      <c r="Z25" s="21" t="s">
        <v>17</v>
      </c>
      <c r="AA25" s="20">
        <v>29.664999999999981</v>
      </c>
      <c r="AB25" s="20" t="s">
        <v>16</v>
      </c>
      <c r="AC25" s="20">
        <v>56.622499999999988</v>
      </c>
      <c r="AD25" s="20" t="s">
        <v>16</v>
      </c>
      <c r="AE25" s="20">
        <v>29.139999999999795</v>
      </c>
      <c r="AF25" s="20" t="s">
        <v>16</v>
      </c>
      <c r="AG25" s="20">
        <v>16.552499999999991</v>
      </c>
      <c r="AH25" s="20" t="s">
        <v>16</v>
      </c>
      <c r="AI25" s="22" t="str">
        <f t="shared" si="0"/>
        <v xml:space="preserve"> </v>
      </c>
    </row>
    <row r="26" spans="1:35" s="14" customFormat="1" ht="15" customHeight="1" x14ac:dyDescent="0.2">
      <c r="A26" s="2" t="s">
        <v>38</v>
      </c>
      <c r="B26" s="2" t="s">
        <v>41</v>
      </c>
      <c r="C26" s="15">
        <v>8250.2855508066696</v>
      </c>
      <c r="D26" s="2" t="s">
        <v>16</v>
      </c>
      <c r="E26" s="16">
        <v>11.7861222154381</v>
      </c>
      <c r="F26" s="2" t="s">
        <v>16</v>
      </c>
      <c r="G26" s="23">
        <v>2484.2653551161902</v>
      </c>
      <c r="H26" s="13" t="s">
        <v>17</v>
      </c>
      <c r="I26" s="23">
        <v>10252.216738141668</v>
      </c>
      <c r="J26" s="25" t="s">
        <v>17</v>
      </c>
      <c r="K26" s="18">
        <v>0.25000000000000006</v>
      </c>
      <c r="L26" s="18" t="s">
        <v>16</v>
      </c>
      <c r="M26" s="18">
        <v>0.31250000000000056</v>
      </c>
      <c r="N26" s="52" t="s">
        <v>87</v>
      </c>
      <c r="O26" s="48">
        <v>27.656346172483012</v>
      </c>
      <c r="P26" s="19" t="s">
        <v>16</v>
      </c>
      <c r="Q26" s="26">
        <v>0.71436999999999984</v>
      </c>
      <c r="R26" s="13" t="s">
        <v>17</v>
      </c>
      <c r="S26" s="21">
        <v>69.595399999999998</v>
      </c>
      <c r="T26" s="13" t="s">
        <v>17</v>
      </c>
      <c r="U26" s="20">
        <v>7.6325000000000074</v>
      </c>
      <c r="V26" s="2" t="s">
        <v>16</v>
      </c>
      <c r="W26" s="21">
        <v>13.322500000000009</v>
      </c>
      <c r="X26" s="13" t="s">
        <v>17</v>
      </c>
      <c r="Y26" s="20">
        <v>10.307499999999997</v>
      </c>
      <c r="Z26" s="20" t="s">
        <v>16</v>
      </c>
      <c r="AA26" s="20">
        <v>27.699999999999982</v>
      </c>
      <c r="AB26" s="20" t="s">
        <v>16</v>
      </c>
      <c r="AC26" s="20">
        <v>51.037499999999987</v>
      </c>
      <c r="AD26" s="20" t="s">
        <v>16</v>
      </c>
      <c r="AE26" s="21">
        <v>40.259999999999806</v>
      </c>
      <c r="AF26" s="21" t="s">
        <v>17</v>
      </c>
      <c r="AG26" s="20">
        <v>20.459999999999997</v>
      </c>
      <c r="AH26" s="20" t="s">
        <v>16</v>
      </c>
      <c r="AI26" s="22" t="str">
        <f t="shared" si="0"/>
        <v>**</v>
      </c>
    </row>
    <row r="27" spans="1:35" s="14" customFormat="1" ht="15" customHeight="1" x14ac:dyDescent="0.2">
      <c r="A27" s="2" t="s">
        <v>38</v>
      </c>
      <c r="B27" s="2" t="s">
        <v>53</v>
      </c>
      <c r="C27" s="15">
        <v>6515.0960403258505</v>
      </c>
      <c r="D27" s="2" t="s">
        <v>16</v>
      </c>
      <c r="E27" s="16">
        <v>9.3072800576083594</v>
      </c>
      <c r="F27" s="2" t="s">
        <v>16</v>
      </c>
      <c r="G27" s="15">
        <v>1911.0684609349644</v>
      </c>
      <c r="H27" s="2" t="s">
        <v>16</v>
      </c>
      <c r="I27" s="15">
        <v>6264.5759689922543</v>
      </c>
      <c r="J27" s="17" t="s">
        <v>16</v>
      </c>
      <c r="K27" s="18">
        <v>0</v>
      </c>
      <c r="L27" s="18" t="s">
        <v>16</v>
      </c>
      <c r="M27" s="27">
        <v>0.68750000000000011</v>
      </c>
      <c r="N27" s="27" t="s">
        <v>90</v>
      </c>
      <c r="O27" s="48">
        <v>26.085919728337842</v>
      </c>
      <c r="P27" s="19" t="s">
        <v>16</v>
      </c>
      <c r="Q27" s="19">
        <v>0.59581624999999983</v>
      </c>
      <c r="R27" s="2" t="s">
        <v>16</v>
      </c>
      <c r="S27" s="20">
        <v>59.154699999999991</v>
      </c>
      <c r="T27" s="2" t="s">
        <v>16</v>
      </c>
      <c r="U27" s="20">
        <v>6.9400000000000075</v>
      </c>
      <c r="V27" s="2" t="s">
        <v>16</v>
      </c>
      <c r="W27" s="20">
        <v>8.5125000000000046</v>
      </c>
      <c r="X27" s="2" t="s">
        <v>16</v>
      </c>
      <c r="Y27" s="20">
        <v>5.3599999999999914</v>
      </c>
      <c r="Z27" s="20" t="s">
        <v>16</v>
      </c>
      <c r="AA27" s="21">
        <v>37.66249999999998</v>
      </c>
      <c r="AB27" s="21" t="s">
        <v>17</v>
      </c>
      <c r="AC27" s="21">
        <v>67.227500000000006</v>
      </c>
      <c r="AD27" s="21" t="s">
        <v>17</v>
      </c>
      <c r="AE27" s="20">
        <v>31.0324999999998</v>
      </c>
      <c r="AF27" s="20" t="s">
        <v>16</v>
      </c>
      <c r="AG27" s="20">
        <v>20.842500000000001</v>
      </c>
      <c r="AH27" s="20" t="s">
        <v>16</v>
      </c>
      <c r="AI27" s="22" t="str">
        <f t="shared" si="0"/>
        <v xml:space="preserve"> </v>
      </c>
    </row>
    <row r="28" spans="1:35" s="14" customFormat="1" ht="15" customHeight="1" x14ac:dyDescent="0.2">
      <c r="A28" s="2" t="s">
        <v>73</v>
      </c>
      <c r="B28" s="2" t="s">
        <v>74</v>
      </c>
      <c r="C28" s="15">
        <v>4426.2367110210471</v>
      </c>
      <c r="D28" s="2" t="s">
        <v>16</v>
      </c>
      <c r="E28" s="16">
        <v>6.3231953014586351</v>
      </c>
      <c r="F28" s="2" t="s">
        <v>16</v>
      </c>
      <c r="G28" s="15">
        <v>2039.6866987490444</v>
      </c>
      <c r="H28" s="2" t="s">
        <v>16</v>
      </c>
      <c r="I28" s="15">
        <v>4480.5618175958871</v>
      </c>
      <c r="J28" s="17" t="s">
        <v>16</v>
      </c>
      <c r="K28" s="18">
        <v>6.2499999999999778E-2</v>
      </c>
      <c r="L28" s="18" t="s">
        <v>16</v>
      </c>
      <c r="M28" s="18">
        <v>0.31250000000000044</v>
      </c>
      <c r="N28" s="52" t="s">
        <v>87</v>
      </c>
      <c r="O28" s="48">
        <v>29.59686183966549</v>
      </c>
      <c r="P28" s="19" t="s">
        <v>16</v>
      </c>
      <c r="Q28" s="19">
        <v>0.64639124999999975</v>
      </c>
      <c r="R28" s="2" t="s">
        <v>16</v>
      </c>
      <c r="S28" s="20">
        <v>63.608699999999992</v>
      </c>
      <c r="T28" s="2" t="s">
        <v>16</v>
      </c>
      <c r="U28" s="20">
        <v>9.3700000000000081</v>
      </c>
      <c r="V28" s="2" t="s">
        <v>16</v>
      </c>
      <c r="W28" s="20">
        <v>6.6525000000000007</v>
      </c>
      <c r="X28" s="2" t="s">
        <v>16</v>
      </c>
      <c r="Y28" s="20">
        <v>8.9599999999999973</v>
      </c>
      <c r="Z28" s="20" t="s">
        <v>16</v>
      </c>
      <c r="AA28" s="21">
        <v>33.41249999999998</v>
      </c>
      <c r="AB28" s="21" t="s">
        <v>17</v>
      </c>
      <c r="AC28" s="21">
        <v>61.07</v>
      </c>
      <c r="AD28" s="21" t="s">
        <v>17</v>
      </c>
      <c r="AE28" s="20">
        <v>29.994999999999798</v>
      </c>
      <c r="AF28" s="20" t="s">
        <v>16</v>
      </c>
      <c r="AG28" s="20">
        <v>18.307499999999997</v>
      </c>
      <c r="AH28" s="20" t="s">
        <v>16</v>
      </c>
      <c r="AI28" s="22" t="str">
        <f t="shared" si="0"/>
        <v xml:space="preserve"> </v>
      </c>
    </row>
    <row r="29" spans="1:35" s="14" customFormat="1" ht="15" customHeight="1" thickBot="1" x14ac:dyDescent="0.25">
      <c r="A29" s="2" t="s">
        <v>73</v>
      </c>
      <c r="B29" s="2" t="s">
        <v>75</v>
      </c>
      <c r="C29" s="23">
        <v>8652.8162453579953</v>
      </c>
      <c r="D29" s="13" t="s">
        <v>17</v>
      </c>
      <c r="E29" s="24">
        <v>12.361166064797134</v>
      </c>
      <c r="F29" s="13" t="s">
        <v>17</v>
      </c>
      <c r="G29" s="15">
        <v>2208.332108284771</v>
      </c>
      <c r="H29" s="2" t="s">
        <v>16</v>
      </c>
      <c r="I29" s="23">
        <v>9514.4271454129193</v>
      </c>
      <c r="J29" s="25" t="s">
        <v>17</v>
      </c>
      <c r="K29" s="27">
        <v>0.375</v>
      </c>
      <c r="L29" s="27" t="s">
        <v>17</v>
      </c>
      <c r="M29" s="18">
        <v>0.1500000000000003</v>
      </c>
      <c r="N29" s="52" t="s">
        <v>87</v>
      </c>
      <c r="O29" s="48">
        <v>27.802459631923931</v>
      </c>
      <c r="P29" s="19" t="s">
        <v>16</v>
      </c>
      <c r="Q29" s="19">
        <v>0.67283899999999985</v>
      </c>
      <c r="R29" s="2" t="s">
        <v>16</v>
      </c>
      <c r="S29" s="20">
        <v>65.937879999999993</v>
      </c>
      <c r="T29" s="2" t="s">
        <v>16</v>
      </c>
      <c r="U29" s="20">
        <v>8.3900000000000095</v>
      </c>
      <c r="V29" s="2" t="s">
        <v>16</v>
      </c>
      <c r="W29" s="21">
        <v>10.037500000000003</v>
      </c>
      <c r="X29" s="13" t="s">
        <v>17</v>
      </c>
      <c r="Y29" s="20">
        <v>8.7949999999999964</v>
      </c>
      <c r="Z29" s="20" t="s">
        <v>16</v>
      </c>
      <c r="AA29" s="20">
        <v>31.189999999999987</v>
      </c>
      <c r="AB29" s="20" t="s">
        <v>16</v>
      </c>
      <c r="AC29" s="20">
        <v>58.24</v>
      </c>
      <c r="AD29" s="20" t="s">
        <v>16</v>
      </c>
      <c r="AE29" s="20">
        <v>34.827499999999802</v>
      </c>
      <c r="AF29" s="20" t="s">
        <v>16</v>
      </c>
      <c r="AG29" s="20">
        <v>20.254999999999999</v>
      </c>
      <c r="AH29" s="20" t="s">
        <v>16</v>
      </c>
      <c r="AI29" s="22" t="str">
        <f t="shared" si="0"/>
        <v>**</v>
      </c>
    </row>
    <row r="30" spans="1:35" ht="16" x14ac:dyDescent="0.2">
      <c r="A30" s="28" t="s">
        <v>19</v>
      </c>
      <c r="B30" s="28"/>
      <c r="C30" s="29">
        <v>7122.4606794443325</v>
      </c>
      <c r="D30" s="28" t="s">
        <v>16</v>
      </c>
      <c r="E30" s="30">
        <v>10.174943827777618</v>
      </c>
      <c r="F30" s="28" t="s">
        <v>16</v>
      </c>
      <c r="G30" s="29">
        <v>2201.8023306517166</v>
      </c>
      <c r="H30" s="28" t="s">
        <v>16</v>
      </c>
      <c r="I30" s="29">
        <v>7857.6456311672691</v>
      </c>
      <c r="J30" s="31" t="s">
        <v>16</v>
      </c>
      <c r="K30" s="32">
        <v>0.18977272727272732</v>
      </c>
      <c r="L30" s="32" t="s">
        <v>16</v>
      </c>
      <c r="M30" s="32">
        <v>0.26590909090909132</v>
      </c>
      <c r="N30" s="32" t="s">
        <v>16</v>
      </c>
      <c r="O30" s="50">
        <v>28.955790699608102</v>
      </c>
      <c r="P30" s="33" t="s">
        <v>16</v>
      </c>
      <c r="Q30" s="33">
        <v>0.67398031818181814</v>
      </c>
      <c r="R30" s="34" t="s">
        <v>16</v>
      </c>
      <c r="S30" s="30">
        <v>66.038392727272722</v>
      </c>
      <c r="T30" s="28" t="s">
        <v>16</v>
      </c>
      <c r="U30" s="30">
        <v>8.7360227272727364</v>
      </c>
      <c r="V30" s="28" t="s">
        <v>16</v>
      </c>
      <c r="W30" s="30">
        <v>8.3944318181818218</v>
      </c>
      <c r="X30" s="28" t="s">
        <v>16</v>
      </c>
      <c r="Y30" s="30">
        <v>9.7987499999999983</v>
      </c>
      <c r="Z30" s="30" t="s">
        <v>16</v>
      </c>
      <c r="AA30" s="30">
        <v>31.094090909090895</v>
      </c>
      <c r="AB30" s="30" t="s">
        <v>16</v>
      </c>
      <c r="AC30" s="30">
        <v>57.777386363636374</v>
      </c>
      <c r="AD30" s="30" t="s">
        <v>16</v>
      </c>
      <c r="AE30" s="30">
        <v>34.706249999999798</v>
      </c>
      <c r="AF30" s="30" t="s">
        <v>16</v>
      </c>
      <c r="AG30" s="30">
        <v>19.967159090909089</v>
      </c>
      <c r="AH30" s="30" t="s">
        <v>16</v>
      </c>
      <c r="AI30" s="35"/>
    </row>
    <row r="31" spans="1:35" ht="19" thickBot="1" x14ac:dyDescent="0.3">
      <c r="A31" s="36" t="s">
        <v>79</v>
      </c>
      <c r="B31" s="36"/>
      <c r="C31" s="37">
        <v>728.01750400578578</v>
      </c>
      <c r="D31" s="36" t="s">
        <v>16</v>
      </c>
      <c r="E31" s="38">
        <v>1.0400250057225615</v>
      </c>
      <c r="F31" s="36" t="s">
        <v>16</v>
      </c>
      <c r="G31" s="37">
        <v>53.013324626540346</v>
      </c>
      <c r="H31" s="36" t="s">
        <v>16</v>
      </c>
      <c r="I31" s="37">
        <v>804.4510269271085</v>
      </c>
      <c r="J31" s="39" t="s">
        <v>16</v>
      </c>
      <c r="K31" s="40">
        <v>6.5133894727892772E-2</v>
      </c>
      <c r="L31" s="40" t="s">
        <v>16</v>
      </c>
      <c r="M31" s="40">
        <v>6.1159874942892781E-2</v>
      </c>
      <c r="N31" s="40" t="s">
        <v>16</v>
      </c>
      <c r="O31" s="51">
        <v>1.1367981904704711</v>
      </c>
      <c r="P31" s="41" t="s">
        <v>16</v>
      </c>
      <c r="Q31" s="41">
        <v>1.2040522256225306E-2</v>
      </c>
      <c r="R31" s="36" t="s">
        <v>16</v>
      </c>
      <c r="S31" s="38">
        <v>1.0603754054222883</v>
      </c>
      <c r="T31" s="36" t="s">
        <v>16</v>
      </c>
      <c r="U31" s="38">
        <v>0.35002421453032007</v>
      </c>
      <c r="V31" s="36" t="s">
        <v>16</v>
      </c>
      <c r="W31" s="38">
        <v>0.70828277448795873</v>
      </c>
      <c r="X31" s="36" t="s">
        <v>16</v>
      </c>
      <c r="Y31" s="38">
        <v>1.0277211201282141</v>
      </c>
      <c r="Z31" s="38" t="s">
        <v>16</v>
      </c>
      <c r="AA31" s="38">
        <v>1.0118085929601306</v>
      </c>
      <c r="AB31" s="38" t="s">
        <v>16</v>
      </c>
      <c r="AC31" s="38">
        <v>1.5249691688389835</v>
      </c>
      <c r="AD31" s="38" t="s">
        <v>16</v>
      </c>
      <c r="AE31" s="38">
        <v>1.4167349693875355</v>
      </c>
      <c r="AF31" s="38" t="s">
        <v>16</v>
      </c>
      <c r="AG31" s="38">
        <v>0.73444997199515405</v>
      </c>
      <c r="AH31" s="38" t="s">
        <v>16</v>
      </c>
      <c r="AI31" s="38"/>
    </row>
    <row r="32" spans="1:35" ht="16" x14ac:dyDescent="0.2">
      <c r="A32" s="11"/>
      <c r="B32" s="11"/>
      <c r="C32" s="42"/>
      <c r="D32" s="11"/>
      <c r="E32" s="43"/>
      <c r="F32" s="11"/>
      <c r="G32" s="42"/>
      <c r="H32" s="11"/>
      <c r="I32" s="42"/>
      <c r="J32" s="44"/>
      <c r="K32" s="43"/>
      <c r="L32" s="43"/>
      <c r="M32" s="45"/>
      <c r="N32" s="46"/>
      <c r="O32" s="46"/>
      <c r="P32" s="11"/>
      <c r="Q32" s="43"/>
      <c r="R32" s="11"/>
      <c r="S32" s="43"/>
      <c r="T32" s="11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3" ht="16" x14ac:dyDescent="0.2">
      <c r="A33" s="2" t="s">
        <v>80</v>
      </c>
      <c r="AG33" s="14"/>
    </row>
    <row r="34" spans="1:33" ht="16" x14ac:dyDescent="0.2">
      <c r="A34" s="2" t="s">
        <v>67</v>
      </c>
      <c r="AG34" s="14"/>
    </row>
    <row r="35" spans="1:33" ht="18" x14ac:dyDescent="0.25">
      <c r="A35" s="2" t="s">
        <v>81</v>
      </c>
      <c r="AG35" s="14"/>
    </row>
    <row r="36" spans="1:33" ht="16" x14ac:dyDescent="0.2">
      <c r="A36" s="2" t="s">
        <v>64</v>
      </c>
      <c r="AG36" s="14"/>
    </row>
    <row r="37" spans="1:33" ht="16" x14ac:dyDescent="0.2">
      <c r="A37" s="2" t="s">
        <v>65</v>
      </c>
      <c r="AG37" s="14"/>
    </row>
    <row r="38" spans="1:33" ht="16" x14ac:dyDescent="0.2">
      <c r="A38" s="2"/>
      <c r="AC38" s="14"/>
    </row>
    <row r="39" spans="1:33" ht="16" x14ac:dyDescent="0.2">
      <c r="A39" s="13" t="s">
        <v>20</v>
      </c>
      <c r="AC39" s="14"/>
    </row>
    <row r="40" spans="1:33" s="2" customFormat="1" ht="16" x14ac:dyDescent="0.2">
      <c r="A40" s="2" t="s">
        <v>66</v>
      </c>
    </row>
    <row r="41" spans="1:33" s="2" customFormat="1" ht="18" x14ac:dyDescent="0.2">
      <c r="A41" s="2" t="s">
        <v>91</v>
      </c>
    </row>
    <row r="42" spans="1:33" s="2" customFormat="1" ht="16" x14ac:dyDescent="0.2">
      <c r="A42" s="1" t="s">
        <v>60</v>
      </c>
    </row>
    <row r="43" spans="1:33" ht="16" x14ac:dyDescent="0.2">
      <c r="A43" s="3" t="s">
        <v>61</v>
      </c>
      <c r="AC43" s="14"/>
    </row>
    <row r="44" spans="1:33" ht="16" x14ac:dyDescent="0.2">
      <c r="A44" s="3" t="s">
        <v>63</v>
      </c>
      <c r="AC44" s="14"/>
    </row>
    <row r="45" spans="1:33" ht="16" x14ac:dyDescent="0.2">
      <c r="A45" s="2" t="s">
        <v>82</v>
      </c>
      <c r="AC45" s="14"/>
    </row>
    <row r="46" spans="1:33" ht="16" x14ac:dyDescent="0.2">
      <c r="A46" s="2" t="s">
        <v>57</v>
      </c>
    </row>
    <row r="47" spans="1:33" ht="16" x14ac:dyDescent="0.2">
      <c r="A47" s="2" t="s">
        <v>62</v>
      </c>
    </row>
    <row r="48" spans="1:33" ht="16" x14ac:dyDescent="0.2">
      <c r="A48" s="2"/>
    </row>
    <row r="49" spans="1:21" ht="16" x14ac:dyDescent="0.2">
      <c r="A49" s="13" t="s">
        <v>21</v>
      </c>
    </row>
    <row r="50" spans="1:21" ht="16" x14ac:dyDescent="0.2">
      <c r="A50" s="2" t="s">
        <v>22</v>
      </c>
      <c r="U50" s="19"/>
    </row>
    <row r="51" spans="1:21" ht="16" x14ac:dyDescent="0.2">
      <c r="A51" s="2"/>
      <c r="U51" s="19"/>
    </row>
    <row r="52" spans="1:21" ht="16" x14ac:dyDescent="0.2">
      <c r="A52" s="13" t="s">
        <v>23</v>
      </c>
      <c r="U52" s="19"/>
    </row>
    <row r="53" spans="1:21" ht="16" x14ac:dyDescent="0.2">
      <c r="A53" s="2" t="s">
        <v>24</v>
      </c>
      <c r="U53" s="19"/>
    </row>
    <row r="54" spans="1:21" ht="16" x14ac:dyDescent="0.2">
      <c r="A54" s="2" t="s">
        <v>85</v>
      </c>
      <c r="U54" s="19"/>
    </row>
    <row r="55" spans="1:21" ht="16" x14ac:dyDescent="0.2">
      <c r="A55" s="2" t="s">
        <v>58</v>
      </c>
      <c r="U55" s="19"/>
    </row>
    <row r="56" spans="1:21" ht="16" x14ac:dyDescent="0.2">
      <c r="A56" s="2" t="s">
        <v>68</v>
      </c>
      <c r="U56" s="19"/>
    </row>
    <row r="57" spans="1:21" ht="16" x14ac:dyDescent="0.2">
      <c r="A57" s="2" t="s">
        <v>69</v>
      </c>
      <c r="U57" s="19"/>
    </row>
    <row r="58" spans="1:21" ht="16" x14ac:dyDescent="0.2">
      <c r="A58" s="2" t="s">
        <v>70</v>
      </c>
      <c r="U58" s="19"/>
    </row>
    <row r="59" spans="1:21" ht="16" x14ac:dyDescent="0.2">
      <c r="A59" s="2" t="s">
        <v>84</v>
      </c>
      <c r="U59" s="19"/>
    </row>
    <row r="60" spans="1:21" ht="16" x14ac:dyDescent="0.2">
      <c r="A60" s="2"/>
      <c r="U60" s="19"/>
    </row>
    <row r="61" spans="1:21" ht="16" x14ac:dyDescent="0.2">
      <c r="A61" s="13" t="s">
        <v>25</v>
      </c>
      <c r="U61" s="19"/>
    </row>
    <row r="62" spans="1:21" ht="16" x14ac:dyDescent="0.2">
      <c r="A62" s="2" t="s">
        <v>83</v>
      </c>
      <c r="U62" s="19"/>
    </row>
    <row r="63" spans="1:21" ht="16" x14ac:dyDescent="0.2">
      <c r="E63" s="47"/>
      <c r="U63" s="19"/>
    </row>
    <row r="67" spans="1:21" s="2" customFormat="1" ht="16" x14ac:dyDescent="0.2">
      <c r="A67" s="4"/>
    </row>
    <row r="68" spans="1:21" s="2" customFormat="1" ht="16" x14ac:dyDescent="0.2"/>
    <row r="69" spans="1:21" s="2" customFormat="1" ht="16" x14ac:dyDescent="0.2"/>
    <row r="70" spans="1:21" ht="16" x14ac:dyDescent="0.2">
      <c r="U70" s="19"/>
    </row>
    <row r="71" spans="1:21" ht="16" x14ac:dyDescent="0.2">
      <c r="U71" s="19"/>
    </row>
    <row r="72" spans="1:21" ht="16" x14ac:dyDescent="0.2">
      <c r="U72" s="19"/>
    </row>
    <row r="73" spans="1:21" ht="16" x14ac:dyDescent="0.2">
      <c r="U73" s="19"/>
    </row>
  </sheetData>
  <sortState xmlns:xlrd2="http://schemas.microsoft.com/office/spreadsheetml/2017/richdata2" ref="A8:AI29">
    <sortCondition ref="A8:A29"/>
    <sortCondition ref="B8:B29"/>
  </sortState>
  <mergeCells count="24">
    <mergeCell ref="M6:N6"/>
    <mergeCell ref="AG6:AH6"/>
    <mergeCell ref="W6:X6"/>
    <mergeCell ref="K6:L6"/>
    <mergeCell ref="C7:D7"/>
    <mergeCell ref="E7:F7"/>
    <mergeCell ref="G7:H7"/>
    <mergeCell ref="I7:J7"/>
    <mergeCell ref="C6:D6"/>
    <mergeCell ref="E6:F6"/>
    <mergeCell ref="G6:H6"/>
    <mergeCell ref="I6:J6"/>
    <mergeCell ref="O7:P7"/>
    <mergeCell ref="Q7:R7"/>
    <mergeCell ref="AA6:AB6"/>
    <mergeCell ref="AC6:AD6"/>
    <mergeCell ref="O6:P6"/>
    <mergeCell ref="S7:AB7"/>
    <mergeCell ref="AC7:AF7"/>
    <mergeCell ref="AE6:AF6"/>
    <mergeCell ref="Q6:R6"/>
    <mergeCell ref="S6:T6"/>
    <mergeCell ref="U6:V6"/>
    <mergeCell ref="Y6:Z6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18d016-a0a7-46b5-a347-93576654e345" xsi:nil="true"/>
    <lcf76f155ced4ddcb4097134ff3c332f xmlns="d0e4b5b6-5509-4c76-bf1d-2a496b20a1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678E1D75DD9489A06974E86EAD776" ma:contentTypeVersion="18" ma:contentTypeDescription="Create a new document." ma:contentTypeScope="" ma:versionID="d1dabac0ded5109016394ed802397f9f">
  <xsd:schema xmlns:xsd="http://www.w3.org/2001/XMLSchema" xmlns:xs="http://www.w3.org/2001/XMLSchema" xmlns:p="http://schemas.microsoft.com/office/2006/metadata/properties" xmlns:ns2="d0e4b5b6-5509-4c76-bf1d-2a496b20a109" xmlns:ns3="d318d016-a0a7-46b5-a347-93576654e345" targetNamespace="http://schemas.microsoft.com/office/2006/metadata/properties" ma:root="true" ma:fieldsID="02081b869ad72ce95b5baa837de29b7f" ns2:_="" ns3:_="">
    <xsd:import namespace="d0e4b5b6-5509-4c76-bf1d-2a496b20a109"/>
    <xsd:import namespace="d318d016-a0a7-46b5-a347-93576654e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4b5b6-5509-4c76-bf1d-2a496b20a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d016-a0a7-46b5-a347-93576654e3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8d92e3-939d-4e04-a885-599f13e7d3a1}" ma:internalName="TaxCatchAll" ma:showField="CatchAllData" ma:web="d318d016-a0a7-46b5-a347-93576654e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14A6DA-BAA8-43D7-817D-9038B20CD08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d0e4b5b6-5509-4c76-bf1d-2a496b20a109"/>
    <ds:schemaRef ds:uri="http://purl.org/dc/dcmitype/"/>
    <ds:schemaRef ds:uri="http://purl.org/dc/terms/"/>
    <ds:schemaRef ds:uri="d318d016-a0a7-46b5-a347-93576654e345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EACB36-0B27-4319-8A85-805DFDA89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A37F9-5680-423A-86BC-E4956CD11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4b5b6-5509-4c76-bf1d-2a496b20a109"/>
    <ds:schemaRef ds:uri="d318d016-a0a7-46b5-a347-93576654e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Summer Forage Sorghum</vt:lpstr>
      <vt:lpstr>Complete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Wallau, Marcelo</dc:creator>
  <cp:keywords/>
  <dc:description/>
  <cp:lastModifiedBy>Kanobroski, Ashley M</cp:lastModifiedBy>
  <cp:revision/>
  <dcterms:created xsi:type="dcterms:W3CDTF">2021-01-25T19:18:42Z</dcterms:created>
  <dcterms:modified xsi:type="dcterms:W3CDTF">2025-01-27T21:00:40Z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0x010100DF0678E1D75DD9489A06974E86EAD776</vt:lpwstr>
  </property>
</Properties>
</file>