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F3C" lockStructure="1" lockWindows="1"/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0" i="1" l="1"/>
  <c r="I20" i="1" s="1"/>
  <c r="H19" i="1"/>
  <c r="L19" i="1" s="1"/>
  <c r="H18" i="1"/>
  <c r="I18" i="1" s="1"/>
  <c r="H17" i="1"/>
  <c r="L17" i="1" s="1"/>
  <c r="H16" i="1"/>
  <c r="I16" i="1" s="1"/>
  <c r="H15" i="1"/>
  <c r="L15" i="1" s="1"/>
  <c r="H14" i="1"/>
  <c r="I14" i="1" s="1"/>
  <c r="H13" i="1"/>
  <c r="L13" i="1" s="1"/>
  <c r="H12" i="1"/>
  <c r="I12" i="1" s="1"/>
  <c r="H11" i="1"/>
  <c r="L11" i="1" s="1"/>
  <c r="H10" i="1"/>
  <c r="I10" i="1" s="1"/>
  <c r="H9" i="1"/>
  <c r="L9" i="1" s="1"/>
  <c r="H8" i="1"/>
  <c r="I8" i="1" s="1"/>
  <c r="H7" i="1"/>
  <c r="L7" i="1" s="1"/>
  <c r="H6" i="1"/>
  <c r="I6" i="1" s="1"/>
  <c r="K11" i="1" l="1"/>
  <c r="K17" i="1"/>
  <c r="K13" i="1"/>
  <c r="K19" i="1"/>
  <c r="K9" i="1"/>
  <c r="K7" i="1"/>
  <c r="K15" i="1"/>
  <c r="O10" i="1"/>
  <c r="N10" i="1"/>
  <c r="O18" i="1"/>
  <c r="N18" i="1"/>
  <c r="O8" i="1"/>
  <c r="N8" i="1"/>
  <c r="O16" i="1"/>
  <c r="N16" i="1"/>
  <c r="O6" i="1"/>
  <c r="N6" i="1"/>
  <c r="O14" i="1"/>
  <c r="N14" i="1"/>
  <c r="O12" i="1"/>
  <c r="N12" i="1"/>
  <c r="O20" i="1"/>
  <c r="N20" i="1"/>
  <c r="K6" i="1"/>
  <c r="K8" i="1"/>
  <c r="K10" i="1"/>
  <c r="K12" i="1"/>
  <c r="K14" i="1"/>
  <c r="K16" i="1"/>
  <c r="K18" i="1"/>
  <c r="K20" i="1"/>
  <c r="L6" i="1"/>
  <c r="I7" i="1"/>
  <c r="L8" i="1"/>
  <c r="I9" i="1"/>
  <c r="L10" i="1"/>
  <c r="I11" i="1"/>
  <c r="L12" i="1"/>
  <c r="I13" i="1"/>
  <c r="L14" i="1"/>
  <c r="I15" i="1"/>
  <c r="L16" i="1"/>
  <c r="I17" i="1"/>
  <c r="L18" i="1"/>
  <c r="I19" i="1"/>
  <c r="L20" i="1"/>
  <c r="O15" i="1" l="1"/>
  <c r="N15" i="1"/>
  <c r="O7" i="1"/>
  <c r="N7" i="1"/>
  <c r="O17" i="1"/>
  <c r="N17" i="1"/>
  <c r="O13" i="1"/>
  <c r="N13" i="1"/>
  <c r="O9" i="1"/>
  <c r="N9" i="1"/>
  <c r="O19" i="1"/>
  <c r="N19" i="1"/>
  <c r="O11" i="1"/>
  <c r="N11" i="1"/>
</calcChain>
</file>

<file path=xl/sharedStrings.xml><?xml version="1.0" encoding="utf-8"?>
<sst xmlns="http://schemas.openxmlformats.org/spreadsheetml/2006/main" count="29" uniqueCount="29">
  <si>
    <t>Column1</t>
  </si>
  <si>
    <t>$ / Ton</t>
  </si>
  <si>
    <t>% DM</t>
  </si>
  <si>
    <t>% TDN</t>
  </si>
  <si>
    <t>% CP</t>
  </si>
  <si>
    <t>Column2</t>
  </si>
  <si>
    <r>
      <t xml:space="preserve">$ / CWT </t>
    </r>
    <r>
      <rPr>
        <sz val="10"/>
        <color theme="1"/>
        <rFont val="Arial"/>
        <family val="2"/>
      </rPr>
      <t>(as fed)</t>
    </r>
  </si>
  <si>
    <r>
      <t xml:space="preserve">$ /CWT </t>
    </r>
    <r>
      <rPr>
        <sz val="9"/>
        <color theme="1"/>
        <rFont val="Arial"/>
        <family val="2"/>
      </rPr>
      <t>(dm)</t>
    </r>
  </si>
  <si>
    <t>Column3</t>
  </si>
  <si>
    <r>
      <t xml:space="preserve">$/CWT TDN </t>
    </r>
    <r>
      <rPr>
        <sz val="9"/>
        <color theme="1"/>
        <rFont val="Arial"/>
        <family val="2"/>
      </rPr>
      <t>(as fed)</t>
    </r>
  </si>
  <si>
    <r>
      <t xml:space="preserve">$/CWT CP </t>
    </r>
    <r>
      <rPr>
        <sz val="9"/>
        <color theme="1"/>
        <rFont val="Arial"/>
        <family val="2"/>
      </rPr>
      <t>(as fed)</t>
    </r>
  </si>
  <si>
    <t>Column4</t>
  </si>
  <si>
    <r>
      <t>$/CWT TDN</t>
    </r>
    <r>
      <rPr>
        <sz val="10"/>
        <color theme="1"/>
        <rFont val="Arial"/>
        <family val="2"/>
      </rPr>
      <t xml:space="preserve"> (dm)</t>
    </r>
  </si>
  <si>
    <r>
      <t>$/CWT CP</t>
    </r>
    <r>
      <rPr>
        <sz val="10"/>
        <color theme="1"/>
        <rFont val="Arial"/>
        <family val="2"/>
      </rPr>
      <t xml:space="preserve">  (dm)</t>
    </r>
  </si>
  <si>
    <t>Broiler Litter</t>
  </si>
  <si>
    <t>Cottonseed Meal</t>
  </si>
  <si>
    <t>Soybean Meal</t>
  </si>
  <si>
    <t>Dried Distillers Grains</t>
  </si>
  <si>
    <t>Corn Gluten Feed</t>
  </si>
  <si>
    <t>Whole Cottonseed</t>
  </si>
  <si>
    <t>SBH/CGF 70/30</t>
  </si>
  <si>
    <t>Soybean Hulls</t>
  </si>
  <si>
    <t>Hominy</t>
  </si>
  <si>
    <t>Blackstrap Molasses</t>
  </si>
  <si>
    <t>Wet Brewers Grains</t>
  </si>
  <si>
    <t>Bermudagrass Hay</t>
  </si>
  <si>
    <t>Bahiagrass Hay</t>
  </si>
  <si>
    <t>Whole Shelled Corn</t>
  </si>
  <si>
    <t>Dry Citrus Pulp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</si>
</sst>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rgb="FF000000"/>
      <name val="Arial"/>
    </font>
    <font>
      <sz val="12"/>
      <color theme="1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 vertical="top" wrapText="1" readingOrder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left" vertical="top" wrapText="1" readingOrder="1"/>
    </xf>
    <xf numFmtId="0" fontId="2" fillId="0" borderId="0" xfId="0" applyFont="1" applyFill="1"/>
    <xf numFmtId="0" fontId="3" fillId="0" borderId="0" xfId="0" applyFont="1" applyFill="1" applyBorder="1" applyAlignment="1">
      <alignment horizontal="left" vertical="top" readingOrder="1"/>
    </xf>
    <xf numFmtId="0" fontId="6" fillId="0" borderId="0" xfId="0" applyFont="1" applyFill="1" applyBorder="1" applyAlignment="1">
      <alignment horizontal="left" vertical="top" wrapText="1" readingOrder="1"/>
    </xf>
    <xf numFmtId="0" fontId="0" fillId="0" borderId="0" xfId="0" applyFont="1"/>
    <xf numFmtId="9" fontId="2" fillId="0" borderId="0" xfId="2" applyFont="1"/>
    <xf numFmtId="0" fontId="3" fillId="0" borderId="0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 readingOrder="1"/>
    </xf>
    <xf numFmtId="0" fontId="3" fillId="0" borderId="0" xfId="0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 vertical="center" readingOrder="1"/>
    </xf>
    <xf numFmtId="0" fontId="6" fillId="0" borderId="0" xfId="0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readingOrder="1"/>
    </xf>
    <xf numFmtId="1" fontId="2" fillId="0" borderId="0" xfId="0" applyNumberFormat="1" applyFont="1" applyBorder="1" applyAlignment="1">
      <alignment horizontal="center" vertical="center" readingOrder="1"/>
    </xf>
    <xf numFmtId="44" fontId="2" fillId="0" borderId="0" xfId="1" applyFont="1" applyBorder="1" applyAlignment="1">
      <alignment horizontal="center" vertical="center" readingOrder="1"/>
    </xf>
    <xf numFmtId="44" fontId="2" fillId="0" borderId="0" xfId="1" applyFont="1" applyFill="1" applyBorder="1" applyAlignment="1">
      <alignment horizontal="center" vertical="center" readingOrder="1"/>
    </xf>
    <xf numFmtId="44" fontId="2" fillId="0" borderId="0" xfId="1" applyFont="1" applyFill="1" applyBorder="1" applyAlignment="1">
      <alignment horizontal="center" vertical="center" wrapText="1" readingOrder="1"/>
    </xf>
    <xf numFmtId="44" fontId="7" fillId="0" borderId="0" xfId="1" applyFont="1" applyFill="1" applyBorder="1" applyAlignment="1">
      <alignment horizontal="center" vertical="center" readingOrder="1"/>
    </xf>
  </cellXfs>
  <cellStyles count="3">
    <cellStyle name="Currency" xfId="1" builtinId="4"/>
    <cellStyle name="Normal" xfId="0" builtinId="0"/>
    <cellStyle name="Percent" xfId="2" builtinId="5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top" textRotation="0" wrapText="1" relativeIndent="0" justifyLastLine="0" shrinkToFit="0" readingOrder="1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relative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relative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2" displayName="Table2" ref="B5:O20" totalsRowShown="0" headerRowDxfId="17" dataDxfId="15" headerRowBorderDxfId="16" tableBorderDxfId="14">
  <autoFilter ref="B5:O20"/>
  <sortState ref="B6:O20">
    <sortCondition ref="O5:O20"/>
  </sortState>
  <tableColumns count="14">
    <tableColumn id="1" name="Column1" dataDxfId="13"/>
    <tableColumn id="2" name="$ / Ton" dataDxfId="12"/>
    <tableColumn id="3" name="% DM" dataDxfId="11"/>
    <tableColumn id="4" name="% TDN" dataDxfId="10"/>
    <tableColumn id="5" name="% CP" dataDxfId="9"/>
    <tableColumn id="6" name="Column2" dataDxfId="8"/>
    <tableColumn id="7" name="$ / CWT (as fed)" dataDxfId="7" dataCellStyle="Currency">
      <calculatedColumnFormula>+C6/20</calculatedColumnFormula>
    </tableColumn>
    <tableColumn id="8" name="$ /CWT (dm)" dataDxfId="6" dataCellStyle="Currency">
      <calculatedColumnFormula>+H6/(D6/100)</calculatedColumnFormula>
    </tableColumn>
    <tableColumn id="9" name="Column3" dataDxfId="5" dataCellStyle="Currency"/>
    <tableColumn id="10" name="$/CWT TDN (as fed)" dataDxfId="4" dataCellStyle="Currency">
      <calculatedColumnFormula>+H6/(E6/100)</calculatedColumnFormula>
    </tableColumn>
    <tableColumn id="11" name="$/CWT CP (as fed)" dataDxfId="3" dataCellStyle="Currency">
      <calculatedColumnFormula>+H6/(F6/100)</calculatedColumnFormula>
    </tableColumn>
    <tableColumn id="12" name="Column4" dataDxfId="2" dataCellStyle="Currency"/>
    <tableColumn id="13" name="$/CWT TDN (dm)" dataDxfId="1" dataCellStyle="Currency">
      <calculatedColumnFormula>+I6/(E6/100)</calculatedColumnFormula>
    </tableColumn>
    <tableColumn id="14" name="$/CWT CP  (dm)" dataDxfId="0" dataCellStyle="Currency">
      <calculatedColumnFormula>+I6/(F6/100)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2"/>
  <sheetViews>
    <sheetView windowProtection="1" tabSelected="1" workbookViewId="0">
      <selection activeCell="Q6" sqref="Q6"/>
    </sheetView>
  </sheetViews>
  <sheetFormatPr defaultRowHeight="15" x14ac:dyDescent="0.2"/>
  <cols>
    <col min="1" max="1" width="3.140625" style="1" customWidth="1"/>
    <col min="2" max="2" width="19" style="1" customWidth="1"/>
    <col min="3" max="6" width="10.7109375" style="1" customWidth="1"/>
    <col min="7" max="7" width="6.7109375" style="1" hidden="1" customWidth="1"/>
    <col min="8" max="9" width="12.28515625" style="1" customWidth="1"/>
    <col min="10" max="10" width="1.7109375" style="1" hidden="1" customWidth="1"/>
    <col min="11" max="11" width="15.28515625" style="1" customWidth="1"/>
    <col min="12" max="12" width="14.28515625" style="1" customWidth="1"/>
    <col min="13" max="13" width="1.5703125" style="1" hidden="1" customWidth="1"/>
    <col min="14" max="14" width="15.42578125" style="1" customWidth="1"/>
    <col min="15" max="15" width="14.7109375" style="1" customWidth="1"/>
    <col min="16" max="16384" width="9.140625" style="1"/>
  </cols>
  <sheetData>
    <row r="3" spans="2:15" hidden="1" x14ac:dyDescent="0.2"/>
    <row r="4" spans="2:15" hidden="1" x14ac:dyDescent="0.2">
      <c r="C4" s="2"/>
      <c r="D4" s="2"/>
      <c r="E4" s="2"/>
    </row>
    <row r="5" spans="2:15" ht="29.25" thickBot="1" x14ac:dyDescent="0.25">
      <c r="B5" s="3" t="s">
        <v>0</v>
      </c>
      <c r="C5" s="4" t="s">
        <v>1</v>
      </c>
      <c r="D5" s="4" t="s">
        <v>2</v>
      </c>
      <c r="E5" s="4" t="s">
        <v>3</v>
      </c>
      <c r="F5" s="5" t="s">
        <v>4</v>
      </c>
      <c r="G5" s="3" t="s">
        <v>5</v>
      </c>
      <c r="H5" s="6" t="s">
        <v>6</v>
      </c>
      <c r="I5" s="6" t="s">
        <v>7</v>
      </c>
      <c r="J5" s="7" t="s">
        <v>8</v>
      </c>
      <c r="K5" s="6" t="s">
        <v>9</v>
      </c>
      <c r="L5" s="6" t="s">
        <v>10</v>
      </c>
      <c r="M5" s="7" t="s">
        <v>11</v>
      </c>
      <c r="N5" s="6" t="s">
        <v>12</v>
      </c>
      <c r="O5" s="6" t="s">
        <v>13</v>
      </c>
    </row>
    <row r="6" spans="2:15" x14ac:dyDescent="0.2">
      <c r="B6" s="8" t="s">
        <v>14</v>
      </c>
      <c r="C6" s="16">
        <v>70</v>
      </c>
      <c r="D6" s="16">
        <v>81</v>
      </c>
      <c r="E6" s="16">
        <v>50</v>
      </c>
      <c r="F6" s="17">
        <v>25</v>
      </c>
      <c r="G6" s="17"/>
      <c r="H6" s="23">
        <f t="shared" ref="H6:H20" si="0">+C6/20</f>
        <v>3.5</v>
      </c>
      <c r="I6" s="23">
        <f t="shared" ref="I6:I20" si="1">+H6/(D6/100)</f>
        <v>4.3209876543209873</v>
      </c>
      <c r="J6" s="23"/>
      <c r="K6" s="23">
        <f t="shared" ref="K6:K20" si="2">+H6/(E6/100)</f>
        <v>7</v>
      </c>
      <c r="L6" s="23">
        <f t="shared" ref="L6:L20" si="3">+H6/(F6/100)</f>
        <v>14</v>
      </c>
      <c r="M6" s="23"/>
      <c r="N6" s="23">
        <f t="shared" ref="N6:N20" si="4">+I6/(E6/100)</f>
        <v>8.6419753086419746</v>
      </c>
      <c r="O6" s="23">
        <f t="shared" ref="O6:O20" si="5">+I6/(F6/100)</f>
        <v>17.283950617283949</v>
      </c>
    </row>
    <row r="7" spans="2:15" ht="30" x14ac:dyDescent="0.2">
      <c r="B7" s="9" t="s">
        <v>24</v>
      </c>
      <c r="C7" s="16">
        <v>35</v>
      </c>
      <c r="D7" s="16">
        <v>20</v>
      </c>
      <c r="E7" s="16">
        <v>72</v>
      </c>
      <c r="F7" s="17">
        <v>33</v>
      </c>
      <c r="G7" s="17"/>
      <c r="H7" s="23">
        <f t="shared" si="0"/>
        <v>1.75</v>
      </c>
      <c r="I7" s="23">
        <f t="shared" si="1"/>
        <v>8.75</v>
      </c>
      <c r="J7" s="23"/>
      <c r="K7" s="23">
        <f t="shared" si="2"/>
        <v>2.4305555555555558</v>
      </c>
      <c r="L7" s="23">
        <f t="shared" si="3"/>
        <v>5.3030303030303028</v>
      </c>
      <c r="M7" s="23"/>
      <c r="N7" s="23">
        <f t="shared" si="4"/>
        <v>12.152777777777779</v>
      </c>
      <c r="O7" s="23">
        <f t="shared" si="5"/>
        <v>26.515151515151516</v>
      </c>
    </row>
    <row r="8" spans="2:15" s="11" customFormat="1" x14ac:dyDescent="0.2">
      <c r="B8" s="10" t="s">
        <v>15</v>
      </c>
      <c r="C8" s="18">
        <v>230</v>
      </c>
      <c r="D8" s="18">
        <v>92</v>
      </c>
      <c r="E8" s="18">
        <v>75</v>
      </c>
      <c r="F8" s="19">
        <v>49</v>
      </c>
      <c r="G8" s="19"/>
      <c r="H8" s="24">
        <f t="shared" si="0"/>
        <v>11.5</v>
      </c>
      <c r="I8" s="24">
        <f t="shared" si="1"/>
        <v>12.5</v>
      </c>
      <c r="J8" s="24"/>
      <c r="K8" s="24">
        <f t="shared" si="2"/>
        <v>15.333333333333334</v>
      </c>
      <c r="L8" s="24">
        <f t="shared" si="3"/>
        <v>23.469387755102041</v>
      </c>
      <c r="M8" s="24"/>
      <c r="N8" s="24">
        <f t="shared" si="4"/>
        <v>16.666666666666668</v>
      </c>
      <c r="O8" s="24">
        <f t="shared" si="5"/>
        <v>25.510204081632654</v>
      </c>
    </row>
    <row r="9" spans="2:15" s="11" customFormat="1" x14ac:dyDescent="0.2">
      <c r="B9" s="9" t="s">
        <v>26</v>
      </c>
      <c r="C9" s="16">
        <v>100</v>
      </c>
      <c r="D9" s="16">
        <v>93</v>
      </c>
      <c r="E9" s="16">
        <v>51</v>
      </c>
      <c r="F9" s="17">
        <v>8</v>
      </c>
      <c r="G9" s="17"/>
      <c r="H9" s="23">
        <f t="shared" si="0"/>
        <v>5</v>
      </c>
      <c r="I9" s="23">
        <f t="shared" si="1"/>
        <v>5.376344086021505</v>
      </c>
      <c r="J9" s="23"/>
      <c r="K9" s="23">
        <f t="shared" si="2"/>
        <v>9.8039215686274517</v>
      </c>
      <c r="L9" s="23">
        <f t="shared" si="3"/>
        <v>62.5</v>
      </c>
      <c r="M9" s="23"/>
      <c r="N9" s="23">
        <f t="shared" si="4"/>
        <v>10.541851149061774</v>
      </c>
      <c r="O9" s="23">
        <f t="shared" si="5"/>
        <v>67.204301075268816</v>
      </c>
    </row>
    <row r="10" spans="2:15" x14ac:dyDescent="0.2">
      <c r="B10" s="9" t="s">
        <v>16</v>
      </c>
      <c r="C10" s="16">
        <v>275</v>
      </c>
      <c r="D10" s="16">
        <v>91</v>
      </c>
      <c r="E10" s="16">
        <v>88</v>
      </c>
      <c r="F10" s="17">
        <v>44</v>
      </c>
      <c r="G10" s="17"/>
      <c r="H10" s="23">
        <f t="shared" si="0"/>
        <v>13.75</v>
      </c>
      <c r="I10" s="23">
        <f t="shared" si="1"/>
        <v>15.109890109890109</v>
      </c>
      <c r="J10" s="23"/>
      <c r="K10" s="23">
        <f t="shared" si="2"/>
        <v>15.625</v>
      </c>
      <c r="L10" s="23">
        <f t="shared" si="3"/>
        <v>31.25</v>
      </c>
      <c r="M10" s="23"/>
      <c r="N10" s="23">
        <f t="shared" si="4"/>
        <v>17.170329670329672</v>
      </c>
      <c r="O10" s="23">
        <f t="shared" si="5"/>
        <v>34.340659340659343</v>
      </c>
    </row>
    <row r="11" spans="2:15" ht="30" x14ac:dyDescent="0.2">
      <c r="B11" s="10" t="s">
        <v>17</v>
      </c>
      <c r="C11" s="18">
        <v>200</v>
      </c>
      <c r="D11" s="18">
        <v>91</v>
      </c>
      <c r="E11" s="18">
        <v>88</v>
      </c>
      <c r="F11" s="19">
        <v>30</v>
      </c>
      <c r="G11" s="19"/>
      <c r="H11" s="24">
        <f t="shared" si="0"/>
        <v>10</v>
      </c>
      <c r="I11" s="24">
        <f t="shared" si="1"/>
        <v>10.989010989010989</v>
      </c>
      <c r="J11" s="25"/>
      <c r="K11" s="24">
        <f t="shared" si="2"/>
        <v>11.363636363636363</v>
      </c>
      <c r="L11" s="24">
        <f t="shared" si="3"/>
        <v>33.333333333333336</v>
      </c>
      <c r="M11" s="24"/>
      <c r="N11" s="24">
        <f t="shared" si="4"/>
        <v>12.487512487512488</v>
      </c>
      <c r="O11" s="24">
        <f t="shared" si="5"/>
        <v>36.630036630036635</v>
      </c>
    </row>
    <row r="12" spans="2:15" x14ac:dyDescent="0.2">
      <c r="B12" s="9" t="s">
        <v>18</v>
      </c>
      <c r="C12" s="16">
        <v>193</v>
      </c>
      <c r="D12" s="16">
        <v>91</v>
      </c>
      <c r="E12" s="16">
        <v>80</v>
      </c>
      <c r="F12" s="17">
        <v>24</v>
      </c>
      <c r="G12" s="17"/>
      <c r="H12" s="23">
        <f t="shared" si="0"/>
        <v>9.65</v>
      </c>
      <c r="I12" s="23">
        <f t="shared" si="1"/>
        <v>10.604395604395604</v>
      </c>
      <c r="J12" s="23"/>
      <c r="K12" s="23">
        <f t="shared" si="2"/>
        <v>12.0625</v>
      </c>
      <c r="L12" s="23">
        <f t="shared" si="3"/>
        <v>40.208333333333336</v>
      </c>
      <c r="M12" s="23"/>
      <c r="N12" s="23">
        <f t="shared" si="4"/>
        <v>13.255494505494504</v>
      </c>
      <c r="O12" s="23">
        <f t="shared" si="5"/>
        <v>44.184981684981686</v>
      </c>
    </row>
    <row r="13" spans="2:15" s="11" customFormat="1" x14ac:dyDescent="0.2">
      <c r="B13" s="12" t="s">
        <v>19</v>
      </c>
      <c r="C13" s="18">
        <v>220</v>
      </c>
      <c r="D13" s="18">
        <v>92</v>
      </c>
      <c r="E13" s="18">
        <v>95</v>
      </c>
      <c r="F13" s="19">
        <v>24</v>
      </c>
      <c r="G13" s="19"/>
      <c r="H13" s="24">
        <f t="shared" si="0"/>
        <v>11</v>
      </c>
      <c r="I13" s="24">
        <f t="shared" si="1"/>
        <v>11.956521739130434</v>
      </c>
      <c r="J13" s="24"/>
      <c r="K13" s="24">
        <f t="shared" si="2"/>
        <v>11.578947368421053</v>
      </c>
      <c r="L13" s="24">
        <f t="shared" si="3"/>
        <v>45.833333333333336</v>
      </c>
      <c r="M13" s="24"/>
      <c r="N13" s="24">
        <f t="shared" si="4"/>
        <v>12.585812356979405</v>
      </c>
      <c r="O13" s="24">
        <f t="shared" si="5"/>
        <v>49.818840579710141</v>
      </c>
    </row>
    <row r="14" spans="2:15" ht="30" x14ac:dyDescent="0.2">
      <c r="B14" s="9" t="s">
        <v>25</v>
      </c>
      <c r="C14" s="16">
        <v>133</v>
      </c>
      <c r="D14" s="16">
        <v>92</v>
      </c>
      <c r="E14" s="16">
        <v>54</v>
      </c>
      <c r="F14" s="17">
        <v>10</v>
      </c>
      <c r="G14" s="17"/>
      <c r="H14" s="23">
        <f t="shared" si="0"/>
        <v>6.65</v>
      </c>
      <c r="I14" s="23">
        <f t="shared" si="1"/>
        <v>7.2282608695652177</v>
      </c>
      <c r="J14" s="23"/>
      <c r="K14" s="23">
        <f t="shared" si="2"/>
        <v>12.314814814814815</v>
      </c>
      <c r="L14" s="23">
        <f t="shared" si="3"/>
        <v>66.5</v>
      </c>
      <c r="M14" s="23"/>
      <c r="N14" s="23">
        <f t="shared" si="4"/>
        <v>13.385668276972625</v>
      </c>
      <c r="O14" s="23">
        <f t="shared" si="5"/>
        <v>72.282608695652172</v>
      </c>
    </row>
    <row r="15" spans="2:15" s="11" customFormat="1" x14ac:dyDescent="0.2">
      <c r="B15" s="13" t="s">
        <v>20</v>
      </c>
      <c r="C15" s="20">
        <v>205</v>
      </c>
      <c r="D15" s="20">
        <v>91</v>
      </c>
      <c r="E15" s="20">
        <v>73</v>
      </c>
      <c r="F15" s="21">
        <v>15</v>
      </c>
      <c r="G15" s="21"/>
      <c r="H15" s="26">
        <f t="shared" si="0"/>
        <v>10.25</v>
      </c>
      <c r="I15" s="26">
        <f t="shared" si="1"/>
        <v>11.263736263736263</v>
      </c>
      <c r="J15" s="26"/>
      <c r="K15" s="26">
        <f t="shared" si="2"/>
        <v>14.04109589041096</v>
      </c>
      <c r="L15" s="26">
        <f t="shared" si="3"/>
        <v>68.333333333333343</v>
      </c>
      <c r="M15" s="26"/>
      <c r="N15" s="26">
        <f t="shared" si="4"/>
        <v>15.429775703748305</v>
      </c>
      <c r="O15" s="26">
        <f t="shared" si="5"/>
        <v>75.091575091575095</v>
      </c>
    </row>
    <row r="16" spans="2:15" x14ac:dyDescent="0.2">
      <c r="B16" s="10" t="s">
        <v>21</v>
      </c>
      <c r="C16" s="18">
        <v>202</v>
      </c>
      <c r="D16" s="18">
        <v>91</v>
      </c>
      <c r="E16" s="18">
        <v>70</v>
      </c>
      <c r="F16" s="19">
        <v>12</v>
      </c>
      <c r="G16" s="19"/>
      <c r="H16" s="24">
        <f t="shared" si="0"/>
        <v>10.1</v>
      </c>
      <c r="I16" s="24">
        <f t="shared" si="1"/>
        <v>11.098901098901099</v>
      </c>
      <c r="J16" s="24"/>
      <c r="K16" s="24">
        <f t="shared" si="2"/>
        <v>14.428571428571429</v>
      </c>
      <c r="L16" s="24">
        <f t="shared" si="3"/>
        <v>84.166666666666671</v>
      </c>
      <c r="M16" s="24"/>
      <c r="N16" s="24">
        <f t="shared" si="4"/>
        <v>15.855572998430143</v>
      </c>
      <c r="O16" s="24">
        <f t="shared" si="5"/>
        <v>92.490842490842496</v>
      </c>
    </row>
    <row r="17" spans="1:15" x14ac:dyDescent="0.2">
      <c r="B17" s="10" t="s">
        <v>28</v>
      </c>
      <c r="C17" s="18">
        <v>155</v>
      </c>
      <c r="D17" s="18">
        <v>91</v>
      </c>
      <c r="E17" s="18">
        <v>82</v>
      </c>
      <c r="F17" s="19">
        <v>9</v>
      </c>
      <c r="G17" s="19"/>
      <c r="H17" s="24">
        <f t="shared" si="0"/>
        <v>7.75</v>
      </c>
      <c r="I17" s="24">
        <f t="shared" si="1"/>
        <v>8.5164835164835164</v>
      </c>
      <c r="J17" s="24"/>
      <c r="K17" s="24">
        <f t="shared" si="2"/>
        <v>9.4512195121951219</v>
      </c>
      <c r="L17" s="24">
        <f t="shared" si="3"/>
        <v>86.111111111111114</v>
      </c>
      <c r="M17" s="24"/>
      <c r="N17" s="24">
        <f t="shared" si="4"/>
        <v>10.385955507906727</v>
      </c>
      <c r="O17" s="24">
        <f t="shared" si="5"/>
        <v>94.627594627594632</v>
      </c>
    </row>
    <row r="18" spans="1:15" x14ac:dyDescent="0.2">
      <c r="B18" s="9" t="s">
        <v>22</v>
      </c>
      <c r="C18" s="16">
        <v>294</v>
      </c>
      <c r="D18" s="16">
        <v>90</v>
      </c>
      <c r="E18" s="16">
        <v>91</v>
      </c>
      <c r="F18" s="22">
        <v>11.5</v>
      </c>
      <c r="G18" s="17"/>
      <c r="H18" s="23">
        <f t="shared" si="0"/>
        <v>14.7</v>
      </c>
      <c r="I18" s="23">
        <f t="shared" si="1"/>
        <v>16.333333333333332</v>
      </c>
      <c r="J18" s="23"/>
      <c r="K18" s="23">
        <f t="shared" si="2"/>
        <v>16.153846153846153</v>
      </c>
      <c r="L18" s="23">
        <f t="shared" si="3"/>
        <v>127.82608695652172</v>
      </c>
      <c r="M18" s="23"/>
      <c r="N18" s="23">
        <f t="shared" si="4"/>
        <v>17.948717948717945</v>
      </c>
      <c r="O18" s="23">
        <f t="shared" si="5"/>
        <v>142.02898550724635</v>
      </c>
    </row>
    <row r="19" spans="1:15" s="11" customFormat="1" ht="30" x14ac:dyDescent="0.2">
      <c r="B19" s="9" t="s">
        <v>27</v>
      </c>
      <c r="C19" s="16">
        <v>240</v>
      </c>
      <c r="D19" s="16">
        <v>88</v>
      </c>
      <c r="E19" s="16">
        <v>88</v>
      </c>
      <c r="F19" s="22">
        <v>9</v>
      </c>
      <c r="G19" s="17"/>
      <c r="H19" s="23">
        <f t="shared" si="0"/>
        <v>12</v>
      </c>
      <c r="I19" s="23">
        <f t="shared" si="1"/>
        <v>13.636363636363637</v>
      </c>
      <c r="J19" s="23"/>
      <c r="K19" s="23">
        <f t="shared" si="2"/>
        <v>13.636363636363637</v>
      </c>
      <c r="L19" s="23">
        <f t="shared" si="3"/>
        <v>133.33333333333334</v>
      </c>
      <c r="M19" s="23"/>
      <c r="N19" s="23">
        <f t="shared" si="4"/>
        <v>15.495867768595042</v>
      </c>
      <c r="O19" s="23">
        <f t="shared" si="5"/>
        <v>151.51515151515153</v>
      </c>
    </row>
    <row r="20" spans="1:15" ht="30" x14ac:dyDescent="0.2">
      <c r="B20" s="9" t="s">
        <v>23</v>
      </c>
      <c r="C20" s="16">
        <v>200</v>
      </c>
      <c r="D20" s="16">
        <v>74</v>
      </c>
      <c r="E20" s="16">
        <v>72</v>
      </c>
      <c r="F20" s="17">
        <v>5</v>
      </c>
      <c r="G20" s="17"/>
      <c r="H20" s="23">
        <f t="shared" si="0"/>
        <v>10</v>
      </c>
      <c r="I20" s="23">
        <f t="shared" si="1"/>
        <v>13.513513513513514</v>
      </c>
      <c r="J20" s="23"/>
      <c r="K20" s="23">
        <f t="shared" si="2"/>
        <v>13.888888888888889</v>
      </c>
      <c r="L20" s="23">
        <f t="shared" si="3"/>
        <v>200</v>
      </c>
      <c r="M20" s="23"/>
      <c r="N20" s="23">
        <f t="shared" si="4"/>
        <v>18.768768768768769</v>
      </c>
      <c r="O20" s="23">
        <f t="shared" si="5"/>
        <v>270.27027027027026</v>
      </c>
    </row>
    <row r="24" spans="1:15" ht="15.75" x14ac:dyDescent="0.25">
      <c r="B24"/>
    </row>
    <row r="25" spans="1:15" ht="15.75" x14ac:dyDescent="0.25">
      <c r="B25" s="14"/>
    </row>
    <row r="27" spans="1:15" x14ac:dyDescent="0.2">
      <c r="N27" s="15"/>
    </row>
    <row r="28" spans="1:15" ht="15.75" x14ac:dyDescent="0.25">
      <c r="A28"/>
      <c r="B28"/>
      <c r="C28"/>
      <c r="D28"/>
      <c r="E28"/>
      <c r="F28"/>
      <c r="G28"/>
      <c r="H28"/>
    </row>
    <row r="29" spans="1:15" ht="15.75" x14ac:dyDescent="0.25">
      <c r="A29"/>
      <c r="B29"/>
      <c r="C29"/>
      <c r="D29"/>
      <c r="E29"/>
      <c r="F29"/>
      <c r="G29"/>
      <c r="H29"/>
    </row>
    <row r="30" spans="1:15" ht="15.75" x14ac:dyDescent="0.25">
      <c r="A30"/>
      <c r="B30"/>
      <c r="C30"/>
      <c r="D30"/>
      <c r="E30"/>
      <c r="F30"/>
      <c r="G30"/>
      <c r="H30"/>
    </row>
    <row r="31" spans="1:15" ht="15.75" x14ac:dyDescent="0.25">
      <c r="A31"/>
      <c r="B31"/>
      <c r="C31"/>
      <c r="D31"/>
      <c r="E31"/>
      <c r="F31"/>
      <c r="G31"/>
      <c r="H31"/>
    </row>
    <row r="32" spans="1:15" ht="15.75" x14ac:dyDescent="0.25">
      <c r="A32"/>
      <c r="B32"/>
      <c r="C32"/>
      <c r="D32"/>
      <c r="E32"/>
      <c r="F32"/>
      <c r="G32"/>
      <c r="H32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Hersom,Matthew J</dc:creator>
  <cp:lastModifiedBy>Matta,Rebecca</cp:lastModifiedBy>
  <cp:lastPrinted>2014-03-11T12:58:19Z</cp:lastPrinted>
  <dcterms:created xsi:type="dcterms:W3CDTF">2011-02-23T20:52:12Z</dcterms:created>
  <dcterms:modified xsi:type="dcterms:W3CDTF">2014-03-11T12:59:21Z</dcterms:modified>
</cp:coreProperties>
</file>